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IVIA\Downloads\"/>
    </mc:Choice>
  </mc:AlternateContent>
  <xr:revisionPtr revIDLastSave="0" documentId="8_{31BB8979-7277-4431-BE1B-1EA8C84A6A02}" xr6:coauthVersionLast="47" xr6:coauthVersionMax="47" xr10:uidLastSave="{00000000-0000-0000-0000-000000000000}"/>
  <bookViews>
    <workbookView xWindow="-110" yWindow="-110" windowWidth="19420" windowHeight="10300" xr2:uid="{80F01B41-25EC-4A24-835E-AB31AFE69AA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19" i="1" l="1"/>
  <c r="I219" i="1"/>
  <c r="F219" i="1"/>
  <c r="L218" i="1"/>
  <c r="I218" i="1"/>
  <c r="F218" i="1"/>
  <c r="L217" i="1"/>
  <c r="I217" i="1"/>
  <c r="F217" i="1"/>
  <c r="L216" i="1"/>
  <c r="I216" i="1"/>
  <c r="F216" i="1"/>
  <c r="L215" i="1"/>
  <c r="I215" i="1"/>
  <c r="F215" i="1"/>
  <c r="L214" i="1"/>
  <c r="I214" i="1"/>
  <c r="F214" i="1"/>
  <c r="L213" i="1"/>
  <c r="I213" i="1"/>
  <c r="F213" i="1"/>
  <c r="L212" i="1"/>
  <c r="I212" i="1"/>
  <c r="F212" i="1"/>
  <c r="L211" i="1"/>
  <c r="I211" i="1"/>
  <c r="F211" i="1"/>
  <c r="L210" i="1"/>
  <c r="I210" i="1"/>
  <c r="F210" i="1"/>
  <c r="L209" i="1"/>
  <c r="I209" i="1"/>
  <c r="F209" i="1"/>
  <c r="L208" i="1"/>
  <c r="I208" i="1"/>
  <c r="F208" i="1"/>
  <c r="L207" i="1"/>
  <c r="I207" i="1"/>
  <c r="F207" i="1"/>
  <c r="L206" i="1"/>
  <c r="I206" i="1"/>
  <c r="F206" i="1"/>
  <c r="L205" i="1"/>
  <c r="I205" i="1"/>
  <c r="F205" i="1"/>
  <c r="L204" i="1"/>
  <c r="I204" i="1"/>
  <c r="F204" i="1"/>
  <c r="L203" i="1"/>
  <c r="I203" i="1"/>
  <c r="F203" i="1"/>
  <c r="L202" i="1"/>
  <c r="I202" i="1"/>
  <c r="F202" i="1"/>
  <c r="L201" i="1"/>
  <c r="I201" i="1"/>
  <c r="F201" i="1"/>
  <c r="L200" i="1"/>
  <c r="I200" i="1"/>
  <c r="F200" i="1"/>
  <c r="L199" i="1"/>
  <c r="I199" i="1"/>
  <c r="F199" i="1"/>
  <c r="L198" i="1"/>
  <c r="I198" i="1"/>
  <c r="F198" i="1"/>
  <c r="L197" i="1"/>
  <c r="I197" i="1"/>
  <c r="F197" i="1"/>
  <c r="L196" i="1"/>
  <c r="I196" i="1"/>
  <c r="F196" i="1"/>
  <c r="L195" i="1"/>
  <c r="I195" i="1"/>
  <c r="F195" i="1"/>
  <c r="L194" i="1"/>
  <c r="I194" i="1"/>
  <c r="F194" i="1"/>
  <c r="L193" i="1"/>
  <c r="I193" i="1"/>
  <c r="F193" i="1"/>
  <c r="L192" i="1"/>
  <c r="I192" i="1"/>
  <c r="F192" i="1"/>
  <c r="L191" i="1"/>
  <c r="I191" i="1"/>
  <c r="F191" i="1"/>
  <c r="L190" i="1"/>
  <c r="I190" i="1"/>
  <c r="F190" i="1"/>
  <c r="L189" i="1"/>
  <c r="I189" i="1"/>
  <c r="F189" i="1"/>
  <c r="L188" i="1"/>
  <c r="I188" i="1"/>
  <c r="F188" i="1"/>
  <c r="L187" i="1"/>
  <c r="I187" i="1"/>
  <c r="F187" i="1"/>
  <c r="L186" i="1"/>
  <c r="I186" i="1"/>
  <c r="F186" i="1"/>
  <c r="L185" i="1"/>
  <c r="I185" i="1"/>
  <c r="F185" i="1"/>
  <c r="L184" i="1"/>
  <c r="I184" i="1"/>
  <c r="F184" i="1"/>
  <c r="L183" i="1"/>
  <c r="I183" i="1"/>
  <c r="F183" i="1"/>
  <c r="L182" i="1"/>
  <c r="I182" i="1"/>
  <c r="F182" i="1"/>
  <c r="L181" i="1"/>
  <c r="I181" i="1"/>
  <c r="F181" i="1"/>
  <c r="L180" i="1"/>
  <c r="I180" i="1"/>
  <c r="F180" i="1"/>
  <c r="L179" i="1"/>
  <c r="I179" i="1"/>
  <c r="F179" i="1"/>
  <c r="L178" i="1"/>
  <c r="I178" i="1"/>
  <c r="F178" i="1"/>
  <c r="L177" i="1"/>
  <c r="I177" i="1"/>
  <c r="F177" i="1"/>
  <c r="L176" i="1"/>
  <c r="I176" i="1"/>
  <c r="F176" i="1"/>
  <c r="L175" i="1"/>
  <c r="I175" i="1"/>
  <c r="F175" i="1"/>
  <c r="L174" i="1"/>
  <c r="I174" i="1"/>
  <c r="F174" i="1"/>
  <c r="L173" i="1"/>
  <c r="I173" i="1"/>
  <c r="F173" i="1"/>
  <c r="L172" i="1"/>
  <c r="I172" i="1"/>
  <c r="F172" i="1"/>
  <c r="L171" i="1"/>
  <c r="I171" i="1"/>
  <c r="F171" i="1"/>
  <c r="L170" i="1"/>
  <c r="I170" i="1"/>
  <c r="F170" i="1"/>
  <c r="L169" i="1"/>
  <c r="I169" i="1"/>
  <c r="F169" i="1"/>
  <c r="L168" i="1"/>
  <c r="I168" i="1"/>
  <c r="F168" i="1"/>
  <c r="L167" i="1"/>
  <c r="I167" i="1"/>
  <c r="F167" i="1"/>
  <c r="L166" i="1"/>
  <c r="I166" i="1"/>
  <c r="F166" i="1"/>
  <c r="L165" i="1"/>
  <c r="I165" i="1"/>
  <c r="F165" i="1"/>
  <c r="L164" i="1"/>
  <c r="I164" i="1"/>
  <c r="F164" i="1"/>
  <c r="L163" i="1"/>
  <c r="I163" i="1"/>
  <c r="F163" i="1"/>
  <c r="L162" i="1"/>
  <c r="I162" i="1"/>
  <c r="F162" i="1"/>
  <c r="L161" i="1"/>
  <c r="I161" i="1"/>
  <c r="F161" i="1"/>
  <c r="L160" i="1"/>
  <c r="I160" i="1"/>
  <c r="F160" i="1"/>
  <c r="L159" i="1"/>
  <c r="I159" i="1"/>
  <c r="F159" i="1"/>
  <c r="L158" i="1"/>
  <c r="I158" i="1"/>
  <c r="F158" i="1"/>
  <c r="L157" i="1"/>
  <c r="I157" i="1"/>
  <c r="F157" i="1"/>
  <c r="L156" i="1"/>
  <c r="I156" i="1"/>
  <c r="F156" i="1"/>
  <c r="L155" i="1"/>
  <c r="I155" i="1"/>
  <c r="F155" i="1"/>
  <c r="L154" i="1"/>
  <c r="I154" i="1"/>
  <c r="F154" i="1"/>
  <c r="L153" i="1"/>
  <c r="I153" i="1"/>
  <c r="F153" i="1"/>
  <c r="L152" i="1"/>
  <c r="I152" i="1"/>
  <c r="F152" i="1"/>
  <c r="L151" i="1"/>
  <c r="I151" i="1"/>
  <c r="F151" i="1"/>
  <c r="L150" i="1"/>
  <c r="I150" i="1"/>
  <c r="F150" i="1"/>
  <c r="L149" i="1"/>
  <c r="I149" i="1"/>
  <c r="F149" i="1"/>
  <c r="L148" i="1"/>
  <c r="I148" i="1"/>
  <c r="F148" i="1"/>
  <c r="L147" i="1"/>
  <c r="I147" i="1"/>
  <c r="F147" i="1"/>
  <c r="L146" i="1"/>
  <c r="I146" i="1"/>
  <c r="F146" i="1"/>
  <c r="L145" i="1"/>
  <c r="I145" i="1"/>
  <c r="F145" i="1"/>
  <c r="L144" i="1"/>
  <c r="I144" i="1"/>
  <c r="F144" i="1"/>
  <c r="L143" i="1"/>
  <c r="I143" i="1"/>
  <c r="F143" i="1"/>
  <c r="L142" i="1"/>
  <c r="I142" i="1"/>
  <c r="F142" i="1"/>
  <c r="L141" i="1"/>
  <c r="I141" i="1"/>
  <c r="F141" i="1"/>
  <c r="L140" i="1"/>
  <c r="I140" i="1"/>
  <c r="F140" i="1"/>
  <c r="L139" i="1"/>
  <c r="I139" i="1"/>
  <c r="F139" i="1"/>
  <c r="L138" i="1"/>
  <c r="I138" i="1"/>
  <c r="F138" i="1"/>
  <c r="L137" i="1"/>
  <c r="I137" i="1"/>
  <c r="F137" i="1"/>
  <c r="L136" i="1"/>
  <c r="I136" i="1"/>
  <c r="F136" i="1"/>
  <c r="L135" i="1"/>
  <c r="I135" i="1"/>
  <c r="F135" i="1"/>
  <c r="L134" i="1"/>
  <c r="I134" i="1"/>
  <c r="F134" i="1"/>
  <c r="L133" i="1"/>
  <c r="I133" i="1"/>
  <c r="F133" i="1"/>
  <c r="L132" i="1"/>
  <c r="I132" i="1"/>
  <c r="F132" i="1"/>
  <c r="L131" i="1"/>
  <c r="I131" i="1"/>
  <c r="F131" i="1"/>
  <c r="L130" i="1"/>
  <c r="I130" i="1"/>
  <c r="F130" i="1"/>
  <c r="L129" i="1"/>
  <c r="I129" i="1"/>
  <c r="F129" i="1"/>
  <c r="L128" i="1"/>
  <c r="I128" i="1"/>
  <c r="F128" i="1"/>
  <c r="L127" i="1"/>
  <c r="I127" i="1"/>
  <c r="F127" i="1"/>
  <c r="L126" i="1"/>
  <c r="I126" i="1"/>
  <c r="F126" i="1"/>
  <c r="L125" i="1"/>
  <c r="I125" i="1"/>
  <c r="F125" i="1"/>
  <c r="L124" i="1"/>
  <c r="I124" i="1"/>
  <c r="F124" i="1"/>
  <c r="L123" i="1"/>
  <c r="I123" i="1"/>
  <c r="F123" i="1"/>
  <c r="L122" i="1"/>
  <c r="I122" i="1"/>
  <c r="F122" i="1"/>
  <c r="L121" i="1"/>
  <c r="I121" i="1"/>
  <c r="F121" i="1"/>
  <c r="L120" i="1"/>
  <c r="I120" i="1"/>
  <c r="F120" i="1"/>
  <c r="L119" i="1"/>
  <c r="I119" i="1"/>
  <c r="F119" i="1"/>
  <c r="L118" i="1"/>
  <c r="I118" i="1"/>
  <c r="F118" i="1"/>
  <c r="L117" i="1"/>
  <c r="I117" i="1"/>
  <c r="F117" i="1"/>
  <c r="L116" i="1"/>
  <c r="I116" i="1"/>
  <c r="F116" i="1"/>
  <c r="L115" i="1"/>
  <c r="I115" i="1"/>
  <c r="F115" i="1"/>
  <c r="L114" i="1"/>
  <c r="I114" i="1"/>
  <c r="F114" i="1"/>
  <c r="L113" i="1"/>
  <c r="I113" i="1"/>
  <c r="F113" i="1"/>
  <c r="L112" i="1"/>
  <c r="I112" i="1"/>
  <c r="F112" i="1"/>
  <c r="L111" i="1"/>
  <c r="I111" i="1"/>
  <c r="F111" i="1"/>
  <c r="L110" i="1"/>
  <c r="I110" i="1"/>
  <c r="F110" i="1"/>
  <c r="L109" i="1"/>
  <c r="I109" i="1"/>
  <c r="F109" i="1"/>
  <c r="L108" i="1"/>
  <c r="I108" i="1"/>
  <c r="F108" i="1"/>
  <c r="L107" i="1"/>
  <c r="I107" i="1"/>
  <c r="F107" i="1"/>
  <c r="L106" i="1"/>
  <c r="I106" i="1"/>
  <c r="F106" i="1"/>
  <c r="L105" i="1"/>
  <c r="I105" i="1"/>
  <c r="F105" i="1"/>
  <c r="L104" i="1"/>
  <c r="I104" i="1"/>
  <c r="F104" i="1"/>
  <c r="L103" i="1"/>
  <c r="I103" i="1"/>
  <c r="F103" i="1"/>
  <c r="L102" i="1"/>
  <c r="I102" i="1"/>
  <c r="F102" i="1"/>
  <c r="L101" i="1"/>
  <c r="I101" i="1"/>
  <c r="F101" i="1"/>
  <c r="L100" i="1"/>
  <c r="I100" i="1"/>
  <c r="F100" i="1"/>
  <c r="L99" i="1"/>
  <c r="I99" i="1"/>
  <c r="F99" i="1"/>
  <c r="L98" i="1"/>
  <c r="I98" i="1"/>
  <c r="F98" i="1"/>
  <c r="L97" i="1"/>
  <c r="I97" i="1"/>
  <c r="F97" i="1"/>
  <c r="L96" i="1"/>
  <c r="I96" i="1"/>
  <c r="F96" i="1"/>
  <c r="L95" i="1"/>
  <c r="I95" i="1"/>
  <c r="F95" i="1"/>
  <c r="L94" i="1"/>
  <c r="I94" i="1"/>
  <c r="F94" i="1"/>
  <c r="L93" i="1"/>
  <c r="I93" i="1"/>
  <c r="F93" i="1"/>
  <c r="L92" i="1"/>
  <c r="I92" i="1"/>
  <c r="F92" i="1"/>
  <c r="L91" i="1"/>
  <c r="I91" i="1"/>
  <c r="F91" i="1"/>
  <c r="L90" i="1"/>
  <c r="I90" i="1"/>
  <c r="F90" i="1"/>
  <c r="L89" i="1"/>
  <c r="I89" i="1"/>
  <c r="F89" i="1"/>
  <c r="L88" i="1"/>
  <c r="I88" i="1"/>
  <c r="F88" i="1"/>
  <c r="L87" i="1"/>
  <c r="I87" i="1"/>
  <c r="F87" i="1"/>
  <c r="L86" i="1"/>
  <c r="I86" i="1"/>
  <c r="F86" i="1"/>
  <c r="L85" i="1"/>
  <c r="I85" i="1"/>
  <c r="F85" i="1"/>
  <c r="L84" i="1"/>
  <c r="I84" i="1"/>
  <c r="F84" i="1"/>
  <c r="L83" i="1"/>
  <c r="I83" i="1"/>
  <c r="F83" i="1"/>
  <c r="L82" i="1"/>
  <c r="I82" i="1"/>
  <c r="F82" i="1"/>
  <c r="L81" i="1"/>
  <c r="I81" i="1"/>
  <c r="F81" i="1"/>
  <c r="L80" i="1"/>
  <c r="I80" i="1"/>
  <c r="F80" i="1"/>
  <c r="L79" i="1"/>
  <c r="I79" i="1"/>
  <c r="F79" i="1"/>
  <c r="L78" i="1"/>
  <c r="I78" i="1"/>
  <c r="F78" i="1"/>
  <c r="L77" i="1"/>
  <c r="I77" i="1"/>
  <c r="F77" i="1"/>
  <c r="L76" i="1"/>
  <c r="I76" i="1"/>
  <c r="F76" i="1"/>
  <c r="L75" i="1"/>
  <c r="I75" i="1"/>
  <c r="F75" i="1"/>
  <c r="L74" i="1"/>
  <c r="I74" i="1"/>
  <c r="F74" i="1"/>
  <c r="L73" i="1"/>
  <c r="I73" i="1"/>
  <c r="F73" i="1"/>
  <c r="L72" i="1"/>
  <c r="I72" i="1"/>
  <c r="F72" i="1"/>
  <c r="L71" i="1"/>
  <c r="I71" i="1"/>
  <c r="F71" i="1"/>
  <c r="L70" i="1"/>
  <c r="I70" i="1"/>
  <c r="F70" i="1"/>
  <c r="L69" i="1"/>
  <c r="I69" i="1"/>
  <c r="F69" i="1"/>
  <c r="L68" i="1"/>
  <c r="I68" i="1"/>
  <c r="F68" i="1"/>
  <c r="L67" i="1"/>
  <c r="I67" i="1"/>
  <c r="F67" i="1"/>
  <c r="L66" i="1"/>
  <c r="I66" i="1"/>
  <c r="F66" i="1"/>
  <c r="L65" i="1"/>
  <c r="I65" i="1"/>
  <c r="F65" i="1"/>
  <c r="L64" i="1"/>
  <c r="I64" i="1"/>
  <c r="F64" i="1"/>
  <c r="L63" i="1"/>
  <c r="I63" i="1"/>
  <c r="F63" i="1"/>
  <c r="L62" i="1"/>
  <c r="I62" i="1"/>
  <c r="F62" i="1"/>
  <c r="L61" i="1"/>
  <c r="I61" i="1"/>
  <c r="F61" i="1"/>
  <c r="L60" i="1"/>
  <c r="I60" i="1"/>
  <c r="F60" i="1"/>
  <c r="L59" i="1"/>
  <c r="I59" i="1"/>
  <c r="F59" i="1"/>
  <c r="L58" i="1"/>
  <c r="I58" i="1"/>
  <c r="F58" i="1"/>
  <c r="L57" i="1"/>
  <c r="I57" i="1"/>
  <c r="F57" i="1"/>
  <c r="L56" i="1"/>
  <c r="I56" i="1"/>
  <c r="F56" i="1"/>
  <c r="L55" i="1"/>
  <c r="I55" i="1"/>
  <c r="F55" i="1"/>
  <c r="L54" i="1"/>
  <c r="I54" i="1"/>
  <c r="F54" i="1"/>
  <c r="L53" i="1"/>
  <c r="I53" i="1"/>
  <c r="F53" i="1"/>
  <c r="L52" i="1"/>
  <c r="I52" i="1"/>
  <c r="F52" i="1"/>
  <c r="L51" i="1"/>
  <c r="I51" i="1"/>
  <c r="F51" i="1"/>
  <c r="L50" i="1"/>
  <c r="I50" i="1"/>
  <c r="F50" i="1"/>
  <c r="L49" i="1"/>
  <c r="I49" i="1"/>
  <c r="F49" i="1"/>
  <c r="L48" i="1"/>
  <c r="I48" i="1"/>
  <c r="F48" i="1"/>
  <c r="L47" i="1"/>
  <c r="I47" i="1"/>
  <c r="F47" i="1"/>
  <c r="L46" i="1"/>
  <c r="I46" i="1"/>
  <c r="F46" i="1"/>
  <c r="L45" i="1"/>
  <c r="I45" i="1"/>
  <c r="F45" i="1"/>
  <c r="L44" i="1"/>
  <c r="I44" i="1"/>
  <c r="F44" i="1"/>
  <c r="L43" i="1"/>
  <c r="I43" i="1"/>
  <c r="F43" i="1"/>
  <c r="L42" i="1"/>
  <c r="I42" i="1"/>
  <c r="F42" i="1"/>
  <c r="L41" i="1"/>
  <c r="I41" i="1"/>
  <c r="F41" i="1"/>
  <c r="L40" i="1"/>
  <c r="I40" i="1"/>
  <c r="F40" i="1"/>
  <c r="L39" i="1"/>
  <c r="I39" i="1"/>
  <c r="F39" i="1"/>
  <c r="L38" i="1"/>
  <c r="I38" i="1"/>
  <c r="F38" i="1"/>
  <c r="L37" i="1"/>
  <c r="I37" i="1"/>
  <c r="F37" i="1"/>
  <c r="L36" i="1"/>
  <c r="I36" i="1"/>
  <c r="F36" i="1"/>
  <c r="L35" i="1"/>
  <c r="I35" i="1"/>
  <c r="F35" i="1"/>
  <c r="L34" i="1"/>
  <c r="I34" i="1"/>
  <c r="F34" i="1"/>
  <c r="L33" i="1"/>
  <c r="I33" i="1"/>
  <c r="F33" i="1"/>
  <c r="L32" i="1"/>
  <c r="I32" i="1"/>
  <c r="F32" i="1"/>
  <c r="L31" i="1"/>
  <c r="I31" i="1"/>
  <c r="F31" i="1"/>
  <c r="L30" i="1"/>
  <c r="I30" i="1"/>
  <c r="F30" i="1"/>
  <c r="L29" i="1"/>
  <c r="I29" i="1"/>
  <c r="F29" i="1"/>
  <c r="L28" i="1"/>
  <c r="I28" i="1"/>
  <c r="F28" i="1"/>
  <c r="L27" i="1"/>
  <c r="I27" i="1"/>
  <c r="F27" i="1"/>
  <c r="L26" i="1"/>
  <c r="I26" i="1"/>
  <c r="F26" i="1"/>
  <c r="L25" i="1"/>
  <c r="I25" i="1"/>
  <c r="F25" i="1"/>
  <c r="L24" i="1"/>
  <c r="I24" i="1"/>
  <c r="F24" i="1"/>
  <c r="L23" i="1"/>
  <c r="I23" i="1"/>
  <c r="F23" i="1"/>
  <c r="L22" i="1"/>
  <c r="I22" i="1"/>
  <c r="F22" i="1"/>
  <c r="L21" i="1"/>
  <c r="I21" i="1"/>
  <c r="F21" i="1"/>
  <c r="L20" i="1"/>
  <c r="I20" i="1"/>
  <c r="F20" i="1"/>
  <c r="L19" i="1"/>
  <c r="I19" i="1"/>
  <c r="F19" i="1"/>
  <c r="L18" i="1"/>
  <c r="I18" i="1"/>
  <c r="F18" i="1"/>
  <c r="L17" i="1"/>
  <c r="I17" i="1"/>
  <c r="F17" i="1"/>
  <c r="L16" i="1"/>
  <c r="I16" i="1"/>
  <c r="F16" i="1"/>
  <c r="L15" i="1"/>
  <c r="I15" i="1"/>
  <c r="F15" i="1"/>
  <c r="L14" i="1"/>
  <c r="I14" i="1"/>
  <c r="F14" i="1"/>
  <c r="L13" i="1"/>
  <c r="I13" i="1"/>
  <c r="F13" i="1"/>
  <c r="L12" i="1"/>
  <c r="I12" i="1"/>
  <c r="F12" i="1"/>
  <c r="L11" i="1"/>
  <c r="I11" i="1"/>
  <c r="F11" i="1"/>
  <c r="L10" i="1"/>
  <c r="I10" i="1"/>
  <c r="F10" i="1"/>
  <c r="L9" i="1"/>
  <c r="I9" i="1"/>
  <c r="F9" i="1"/>
  <c r="L8" i="1"/>
  <c r="I8" i="1"/>
  <c r="F8" i="1"/>
  <c r="L7" i="1"/>
  <c r="I7" i="1"/>
  <c r="F7" i="1"/>
  <c r="L6" i="1"/>
  <c r="I6" i="1"/>
  <c r="F6" i="1"/>
  <c r="L5" i="1"/>
  <c r="I5" i="1"/>
  <c r="F5" i="1"/>
</calcChain>
</file>

<file path=xl/sharedStrings.xml><?xml version="1.0" encoding="utf-8"?>
<sst xmlns="http://schemas.openxmlformats.org/spreadsheetml/2006/main" count="531" uniqueCount="417">
  <si>
    <t>X</t>
  </si>
  <si>
    <t>Kontrol</t>
  </si>
  <si>
    <t>Y</t>
  </si>
  <si>
    <t>NEGARA</t>
  </si>
  <si>
    <t>PT</t>
  </si>
  <si>
    <t>TAHUN</t>
  </si>
  <si>
    <t>Direktur Perempuan (X1)</t>
  </si>
  <si>
    <t>Direktur Asing (X2)</t>
  </si>
  <si>
    <t>Ukuran Dewan (X3)</t>
  </si>
  <si>
    <t>Ukuran Bank (X4)</t>
  </si>
  <si>
    <t>NIM (X5)</t>
  </si>
  <si>
    <t>LTA (X6)</t>
  </si>
  <si>
    <t>ROA(Y1)</t>
  </si>
  <si>
    <t>NPL (Y2)</t>
  </si>
  <si>
    <t>Jumlah Direktur Pr</t>
  </si>
  <si>
    <t>Jumlah Direktur</t>
  </si>
  <si>
    <t>Jumlah</t>
  </si>
  <si>
    <t>Dummy Variabel Direktur Asing</t>
  </si>
  <si>
    <t>Jumlah Direktur Asing</t>
  </si>
  <si>
    <t>Total</t>
  </si>
  <si>
    <t>Jumlah direktur</t>
  </si>
  <si>
    <t>Total Asset</t>
  </si>
  <si>
    <t>(ln)Total Asset</t>
  </si>
  <si>
    <t>Total LTA</t>
  </si>
  <si>
    <t>X1</t>
  </si>
  <si>
    <t>X2</t>
  </si>
  <si>
    <t>X3</t>
  </si>
  <si>
    <t>X4</t>
  </si>
  <si>
    <t>X5</t>
  </si>
  <si>
    <t>X6</t>
  </si>
  <si>
    <t>Y2</t>
  </si>
  <si>
    <t>Y1</t>
  </si>
  <si>
    <t>Filipina</t>
  </si>
  <si>
    <t>BDO</t>
  </si>
  <si>
    <t>4,4</t>
  </si>
  <si>
    <t>36,7</t>
  </si>
  <si>
    <t>4,0</t>
  </si>
  <si>
    <t>32,2</t>
  </si>
  <si>
    <t>4,1</t>
  </si>
  <si>
    <t>34,2</t>
  </si>
  <si>
    <t>4,6</t>
  </si>
  <si>
    <t>34,4</t>
  </si>
  <si>
    <t>13,2</t>
  </si>
  <si>
    <t>BCA</t>
  </si>
  <si>
    <t>3,49</t>
  </si>
  <si>
    <t>42,0</t>
  </si>
  <si>
    <t>3,30</t>
  </si>
  <si>
    <t>40,3</t>
  </si>
  <si>
    <t>3,59</t>
  </si>
  <si>
    <t>40,0</t>
  </si>
  <si>
    <t>41,4</t>
  </si>
  <si>
    <t>CEKA</t>
  </si>
  <si>
    <t>51,1</t>
  </si>
  <si>
    <t>3,4</t>
  </si>
  <si>
    <t>48,3</t>
  </si>
  <si>
    <t>3,6</t>
  </si>
  <si>
    <t>49,9</t>
  </si>
  <si>
    <t>3,9</t>
  </si>
  <si>
    <t>52,3</t>
  </si>
  <si>
    <t>3,8</t>
  </si>
  <si>
    <t>51,5</t>
  </si>
  <si>
    <t>PBB</t>
  </si>
  <si>
    <t>75,4</t>
  </si>
  <si>
    <t>77,9</t>
  </si>
  <si>
    <t>76,9</t>
  </si>
  <si>
    <t>76,1</t>
  </si>
  <si>
    <t>76,4</t>
  </si>
  <si>
    <t>PNB</t>
  </si>
  <si>
    <t>Malaysia</t>
  </si>
  <si>
    <t>Alliance</t>
  </si>
  <si>
    <t>2,4</t>
  </si>
  <si>
    <t>71,7</t>
  </si>
  <si>
    <t>2,3</t>
  </si>
  <si>
    <t>77,4</t>
  </si>
  <si>
    <t>2,5</t>
  </si>
  <si>
    <t>79,3</t>
  </si>
  <si>
    <t>2,6</t>
  </si>
  <si>
    <t>80,2</t>
  </si>
  <si>
    <t>81,4</t>
  </si>
  <si>
    <t>Am Bank</t>
  </si>
  <si>
    <t>1,98</t>
  </si>
  <si>
    <t>62,9</t>
  </si>
  <si>
    <t>1,78</t>
  </si>
  <si>
    <t>69,1</t>
  </si>
  <si>
    <t>1,90</t>
  </si>
  <si>
    <t>69,2</t>
  </si>
  <si>
    <t>68,7</t>
  </si>
  <si>
    <t>1,54</t>
  </si>
  <si>
    <t>69,8</t>
  </si>
  <si>
    <t>BIMB</t>
  </si>
  <si>
    <t>3,95</t>
  </si>
  <si>
    <t>73,3</t>
  </si>
  <si>
    <t>3,64</t>
  </si>
  <si>
    <t>72,6</t>
  </si>
  <si>
    <t>2,40</t>
  </si>
  <si>
    <t>72,2</t>
  </si>
  <si>
    <t>2,51</t>
  </si>
  <si>
    <t>73,5</t>
  </si>
  <si>
    <t>2,53</t>
  </si>
  <si>
    <t>71,8</t>
  </si>
  <si>
    <t>CIMB</t>
  </si>
  <si>
    <t>2,27</t>
  </si>
  <si>
    <t>60,8</t>
  </si>
  <si>
    <t>2,37</t>
  </si>
  <si>
    <t>60,9</t>
  </si>
  <si>
    <t>61,2</t>
  </si>
  <si>
    <t>2,34</t>
  </si>
  <si>
    <t>61,5</t>
  </si>
  <si>
    <t>2,29</t>
  </si>
  <si>
    <t>61,9</t>
  </si>
  <si>
    <t>Maybank</t>
  </si>
  <si>
    <t>2,1</t>
  </si>
  <si>
    <t>59,8</t>
  </si>
  <si>
    <t>61,0</t>
  </si>
  <si>
    <t>60,6</t>
  </si>
  <si>
    <t>61,3</t>
  </si>
  <si>
    <t>2,0</t>
  </si>
  <si>
    <t>61,8</t>
  </si>
  <si>
    <t>76,6</t>
  </si>
  <si>
    <t>2,2</t>
  </si>
  <si>
    <t>78,1</t>
  </si>
  <si>
    <t>Singapura</t>
  </si>
  <si>
    <t>DBS</t>
  </si>
  <si>
    <t>1,62</t>
  </si>
  <si>
    <t>77,1</t>
  </si>
  <si>
    <t>78,8</t>
  </si>
  <si>
    <t>1,75</t>
  </si>
  <si>
    <t>79,0</t>
  </si>
  <si>
    <t>2,14</t>
  </si>
  <si>
    <t>81,2</t>
  </si>
  <si>
    <t>2,15</t>
  </si>
  <si>
    <t>85,0</t>
  </si>
  <si>
    <t>OCBC</t>
  </si>
  <si>
    <t>1,77</t>
  </si>
  <si>
    <t>50,5</t>
  </si>
  <si>
    <t>1,66</t>
  </si>
  <si>
    <t>52,8</t>
  </si>
  <si>
    <t>50,3</t>
  </si>
  <si>
    <t>50,4</t>
  </si>
  <si>
    <t>UOB</t>
  </si>
  <si>
    <t>1,57</t>
  </si>
  <si>
    <t>85,4</t>
  </si>
  <si>
    <t>1,56</t>
  </si>
  <si>
    <t>1,71</t>
  </si>
  <si>
    <t>84,9</t>
  </si>
  <si>
    <t>1,76</t>
  </si>
  <si>
    <t>85,2</t>
  </si>
  <si>
    <t>1,81</t>
  </si>
  <si>
    <t>85,5</t>
  </si>
  <si>
    <t>Sing Investment</t>
  </si>
  <si>
    <t>1,7</t>
  </si>
  <si>
    <t>31,23</t>
  </si>
  <si>
    <t>31,24</t>
  </si>
  <si>
    <t>31,31</t>
  </si>
  <si>
    <t>1,68</t>
  </si>
  <si>
    <t>31,34</t>
  </si>
  <si>
    <t>1,99</t>
  </si>
  <si>
    <t>31,42</t>
  </si>
  <si>
    <t>Thailand</t>
  </si>
  <si>
    <t>BAAC</t>
  </si>
  <si>
    <t>4,28</t>
  </si>
  <si>
    <t>74,26</t>
  </si>
  <si>
    <t>3,80</t>
  </si>
  <si>
    <t>71,85</t>
  </si>
  <si>
    <t>3,76</t>
  </si>
  <si>
    <t>74,55</t>
  </si>
  <si>
    <t>4,36</t>
  </si>
  <si>
    <t>73,34</t>
  </si>
  <si>
    <t>4,04</t>
  </si>
  <si>
    <t>69,03</t>
  </si>
  <si>
    <t>BNK</t>
  </si>
  <si>
    <t>2,61</t>
  </si>
  <si>
    <t>2,60</t>
  </si>
  <si>
    <t>71,3</t>
  </si>
  <si>
    <t>2,20</t>
  </si>
  <si>
    <t>54,4</t>
  </si>
  <si>
    <t>2,26</t>
  </si>
  <si>
    <t>55,9</t>
  </si>
  <si>
    <t>2,36</t>
  </si>
  <si>
    <t>52,4</t>
  </si>
  <si>
    <t>EXIM</t>
  </si>
  <si>
    <t>3,00</t>
  </si>
  <si>
    <t>72,47</t>
  </si>
  <si>
    <t>2,80</t>
  </si>
  <si>
    <t>72,06</t>
  </si>
  <si>
    <t>2,65</t>
  </si>
  <si>
    <t>71,88</t>
  </si>
  <si>
    <t>2,70</t>
  </si>
  <si>
    <t>72,02</t>
  </si>
  <si>
    <t>2,75</t>
  </si>
  <si>
    <t>GHB</t>
  </si>
  <si>
    <t>2,89</t>
  </si>
  <si>
    <t>73,0</t>
  </si>
  <si>
    <t>72,5</t>
  </si>
  <si>
    <t>69,5</t>
  </si>
  <si>
    <t>2,39</t>
  </si>
  <si>
    <t>68,2</t>
  </si>
  <si>
    <t>1,87</t>
  </si>
  <si>
    <t>67,8</t>
  </si>
  <si>
    <t>TMBT</t>
  </si>
  <si>
    <t>77,0</t>
  </si>
  <si>
    <t>2,97</t>
  </si>
  <si>
    <t>78,0</t>
  </si>
  <si>
    <t>2,95</t>
  </si>
  <si>
    <t>3,24</t>
  </si>
  <si>
    <t>72,9</t>
  </si>
  <si>
    <t>3,26</t>
  </si>
  <si>
    <t>71,0</t>
  </si>
  <si>
    <t>SCB</t>
  </si>
  <si>
    <t>3,2</t>
  </si>
  <si>
    <t>65,0</t>
  </si>
  <si>
    <t>3,1</t>
  </si>
  <si>
    <t>65,3</t>
  </si>
  <si>
    <t>3,0</t>
  </si>
  <si>
    <t>67,3</t>
  </si>
  <si>
    <t>68,6</t>
  </si>
  <si>
    <t>70,5</t>
  </si>
  <si>
    <t>Land 7 Houses Bank</t>
  </si>
  <si>
    <t>2,93</t>
  </si>
  <si>
    <t>64,7</t>
  </si>
  <si>
    <t>3,04</t>
  </si>
  <si>
    <t>67,6</t>
  </si>
  <si>
    <t>2,87</t>
  </si>
  <si>
    <t>71,5</t>
  </si>
  <si>
    <t>2,91</t>
  </si>
  <si>
    <t>73,8</t>
  </si>
  <si>
    <t>2,68</t>
  </si>
  <si>
    <t>73,1</t>
  </si>
  <si>
    <t>Indonesia</t>
  </si>
  <si>
    <t>4,60</t>
  </si>
  <si>
    <t>61,7</t>
  </si>
  <si>
    <t>4,70</t>
  </si>
  <si>
    <t>58,2</t>
  </si>
  <si>
    <t>5,10</t>
  </si>
  <si>
    <t>58,7</t>
  </si>
  <si>
    <t>5,30</t>
  </si>
  <si>
    <t>57,6</t>
  </si>
  <si>
    <t>63,6</t>
  </si>
  <si>
    <t>BRI</t>
  </si>
  <si>
    <t>5,90</t>
  </si>
  <si>
    <t>29,78</t>
  </si>
  <si>
    <t>4,65</t>
  </si>
  <si>
    <t>49,59</t>
  </si>
  <si>
    <t>4,30</t>
  </si>
  <si>
    <t>54,85</t>
  </si>
  <si>
    <t>4,20</t>
  </si>
  <si>
    <t>65,83</t>
  </si>
  <si>
    <t>4,15</t>
  </si>
  <si>
    <t>67,96</t>
  </si>
  <si>
    <t>BJB</t>
  </si>
  <si>
    <t>12,56</t>
  </si>
  <si>
    <t>64,1</t>
  </si>
  <si>
    <t>13,42</t>
  </si>
  <si>
    <t>15,52</t>
  </si>
  <si>
    <t>63,4</t>
  </si>
  <si>
    <t>15,68</t>
  </si>
  <si>
    <t>66,4</t>
  </si>
  <si>
    <t>18,61</t>
  </si>
  <si>
    <t>BNI</t>
  </si>
  <si>
    <t>4,5</t>
  </si>
  <si>
    <t>87,2</t>
  </si>
  <si>
    <t>4,7</t>
  </si>
  <si>
    <t>86,2</t>
  </si>
  <si>
    <t>4,9</t>
  </si>
  <si>
    <t>85,1</t>
  </si>
  <si>
    <t>83,7</t>
  </si>
  <si>
    <t>4,2</t>
  </si>
  <si>
    <t>82,5</t>
  </si>
  <si>
    <t>CAPITAL</t>
  </si>
  <si>
    <t>26,8</t>
  </si>
  <si>
    <t>4,23</t>
  </si>
  <si>
    <t>27,5</t>
  </si>
  <si>
    <t>3,14</t>
  </si>
  <si>
    <t>34,6</t>
  </si>
  <si>
    <t>34,0</t>
  </si>
  <si>
    <t>2,86</t>
  </si>
  <si>
    <t>BTN</t>
  </si>
  <si>
    <t>3,19</t>
  </si>
  <si>
    <t>72,1</t>
  </si>
  <si>
    <t>3,18</t>
  </si>
  <si>
    <t>74,1</t>
  </si>
  <si>
    <t>3,13</t>
  </si>
  <si>
    <t>72,0</t>
  </si>
  <si>
    <t>3,11</t>
  </si>
  <si>
    <t>72,4</t>
  </si>
  <si>
    <t>3,10</t>
  </si>
  <si>
    <t>BSI</t>
  </si>
  <si>
    <t>6,04</t>
  </si>
  <si>
    <t>56,54</t>
  </si>
  <si>
    <t>60,31</t>
  </si>
  <si>
    <t>5,02</t>
  </si>
  <si>
    <t>64,19</t>
  </si>
  <si>
    <t>4,52</t>
  </si>
  <si>
    <t>64,36</t>
  </si>
  <si>
    <t>4,08</t>
  </si>
  <si>
    <t>66,60</t>
  </si>
  <si>
    <t>BUKOPIN</t>
  </si>
  <si>
    <t>0,61</t>
  </si>
  <si>
    <t>76,3</t>
  </si>
  <si>
    <t>0,49</t>
  </si>
  <si>
    <t>65,1</t>
  </si>
  <si>
    <t>1,17</t>
  </si>
  <si>
    <t>54,3</t>
  </si>
  <si>
    <t>0,79</t>
  </si>
  <si>
    <t>1,31</t>
  </si>
  <si>
    <t>53,3</t>
  </si>
  <si>
    <t xml:space="preserve">CIMB </t>
  </si>
  <si>
    <t>4,71</t>
  </si>
  <si>
    <t>4,47</t>
  </si>
  <si>
    <t>4,48</t>
  </si>
  <si>
    <t>68,1</t>
  </si>
  <si>
    <t>4,54</t>
  </si>
  <si>
    <t>4,42</t>
  </si>
  <si>
    <t>57,0</t>
  </si>
  <si>
    <t>JAGO</t>
  </si>
  <si>
    <t>4,74</t>
  </si>
  <si>
    <t>71,4</t>
  </si>
  <si>
    <t>7,42</t>
  </si>
  <si>
    <t>76,2</t>
  </si>
  <si>
    <t>10,45</t>
  </si>
  <si>
    <t>56,3</t>
  </si>
  <si>
    <t>9,45</t>
  </si>
  <si>
    <t>60,0</t>
  </si>
  <si>
    <t>7,34</t>
  </si>
  <si>
    <t>JATIM</t>
  </si>
  <si>
    <t>5,55</t>
  </si>
  <si>
    <t>48,09</t>
  </si>
  <si>
    <t>5,11</t>
  </si>
  <si>
    <t>40,77</t>
  </si>
  <si>
    <t>43,57</t>
  </si>
  <si>
    <t>5,57</t>
  </si>
  <si>
    <t>52,01</t>
  </si>
  <si>
    <t>5,86</t>
  </si>
  <si>
    <t>61,16</t>
  </si>
  <si>
    <t>MANDIRI</t>
  </si>
  <si>
    <t>61,80</t>
  </si>
  <si>
    <t>4,73</t>
  </si>
  <si>
    <t>54,59</t>
  </si>
  <si>
    <t>5,16</t>
  </si>
  <si>
    <t>51,50</t>
  </si>
  <si>
    <t>5,25</t>
  </si>
  <si>
    <t>55,00</t>
  </si>
  <si>
    <t>4,93</t>
  </si>
  <si>
    <t>66,87</t>
  </si>
  <si>
    <t>MNC BANK</t>
  </si>
  <si>
    <t>4,01</t>
  </si>
  <si>
    <t>59,19</t>
  </si>
  <si>
    <t>59,12</t>
  </si>
  <si>
    <t>4,95</t>
  </si>
  <si>
    <t>55,71</t>
  </si>
  <si>
    <t>55,04</t>
  </si>
  <si>
    <t>52,57</t>
  </si>
  <si>
    <t>NEO</t>
  </si>
  <si>
    <t>58,16</t>
  </si>
  <si>
    <t>51,59</t>
  </si>
  <si>
    <t>48,04</t>
  </si>
  <si>
    <t>55,05</t>
  </si>
  <si>
    <t>51,89</t>
  </si>
  <si>
    <t>DANAMON</t>
  </si>
  <si>
    <t>7,5</t>
  </si>
  <si>
    <t>7,4</t>
  </si>
  <si>
    <t>7,7</t>
  </si>
  <si>
    <t>79,9</t>
  </si>
  <si>
    <t>7,0</t>
  </si>
  <si>
    <t>GENSHA</t>
  </si>
  <si>
    <t>4,69</t>
  </si>
  <si>
    <t>50,6</t>
  </si>
  <si>
    <t>4,84</t>
  </si>
  <si>
    <t>50,9</t>
  </si>
  <si>
    <t>52,7</t>
  </si>
  <si>
    <t>5,40</t>
  </si>
  <si>
    <t>48,5</t>
  </si>
  <si>
    <t>Permata</t>
  </si>
  <si>
    <t>52,0</t>
  </si>
  <si>
    <t>51,9</t>
  </si>
  <si>
    <t>5,1</t>
  </si>
  <si>
    <t>50,0</t>
  </si>
  <si>
    <t>55,3</t>
  </si>
  <si>
    <t>ALADIN</t>
  </si>
  <si>
    <t>9,75</t>
  </si>
  <si>
    <t>24,08</t>
  </si>
  <si>
    <t>7,45</t>
  </si>
  <si>
    <t>25,92</t>
  </si>
  <si>
    <t>5,42</t>
  </si>
  <si>
    <t>11,50</t>
  </si>
  <si>
    <t>6,46</t>
  </si>
  <si>
    <t>20,44</t>
  </si>
  <si>
    <t>43,26</t>
  </si>
  <si>
    <t>Arta</t>
  </si>
  <si>
    <t>62,46</t>
  </si>
  <si>
    <t>4,64</t>
  </si>
  <si>
    <t>61,23</t>
  </si>
  <si>
    <t>60,55</t>
  </si>
  <si>
    <t>4,62</t>
  </si>
  <si>
    <t>58,26</t>
  </si>
  <si>
    <t>56,57</t>
  </si>
  <si>
    <t>mas</t>
  </si>
  <si>
    <t>5,12</t>
  </si>
  <si>
    <t>41,50</t>
  </si>
  <si>
    <t>5,21</t>
  </si>
  <si>
    <t>40,54</t>
  </si>
  <si>
    <t>4,85</t>
  </si>
  <si>
    <t>41,45</t>
  </si>
  <si>
    <t>4,77</t>
  </si>
  <si>
    <t>40,87</t>
  </si>
  <si>
    <t>4,11</t>
  </si>
  <si>
    <t>38,75</t>
  </si>
  <si>
    <t>maspion</t>
  </si>
  <si>
    <t>87,76</t>
  </si>
  <si>
    <t>3,29</t>
  </si>
  <si>
    <t>90,65</t>
  </si>
  <si>
    <t>3,88</t>
  </si>
  <si>
    <t>78,96</t>
  </si>
  <si>
    <t>3,67</t>
  </si>
  <si>
    <t>65,82</t>
  </si>
  <si>
    <t>3,74</t>
  </si>
  <si>
    <t>70,43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</si>
</sst>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Rp &quot;* #,##0_-;\-&quot;Rp &quot;* #,##0_-;_-&quot;Rp &quot;* &quot;-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0" fillId="5" borderId="6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6" xfId="0" applyFill="1" applyBorder="1"/>
    <xf numFmtId="0" fontId="0" fillId="5" borderId="8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42" fontId="0" fillId="9" borderId="6" xfId="0" applyNumberForma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2" fontId="0" fillId="0" borderId="6" xfId="0" applyNumberFormat="1" applyBorder="1"/>
    <xf numFmtId="0" fontId="0" fillId="0" borderId="5" xfId="0" applyBorder="1" applyAlignment="1">
      <alignment horizontal="center" vertical="center"/>
    </xf>
    <xf numFmtId="9" fontId="0" fillId="0" borderId="6" xfId="1" applyFont="1" applyBorder="1" applyAlignment="1">
      <alignment horizontal="center"/>
    </xf>
    <xf numFmtId="9" fontId="0" fillId="0" borderId="4" xfId="1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2" fontId="0" fillId="0" borderId="6" xfId="0" applyNumberForma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2" fontId="0" fillId="0" borderId="6" xfId="0" applyNumberFormat="1" applyBorder="1" applyAlignment="1">
      <alignment vertical="center" wrapText="1"/>
    </xf>
    <xf numFmtId="42" fontId="0" fillId="0" borderId="8" xfId="0" applyNumberFormat="1" applyBorder="1"/>
    <xf numFmtId="0" fontId="0" fillId="0" borderId="8" xfId="0" quotePrefix="1" applyBorder="1" applyAlignment="1">
      <alignment horizontal="center"/>
    </xf>
    <xf numFmtId="0" fontId="0" fillId="0" borderId="8" xfId="0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C350D-BBC9-44BF-BB96-CC16F3A3E21C}">
  <dimension ref="A1:P219"/>
  <sheetViews>
    <sheetView tabSelected="1" topLeftCell="F1" workbookViewId="0">
      <selection activeCell="K11" sqref="K11"/>
    </sheetView>
  </sheetViews>
  <sheetFormatPr defaultRowHeight="14.5" x14ac:dyDescent="0.35"/>
  <cols>
    <col min="9" max="9" width="11.81640625" bestFit="1" customWidth="1"/>
    <col min="10" max="10" width="17.08984375" bestFit="1" customWidth="1"/>
    <col min="11" max="11" width="26.81640625" bestFit="1" customWidth="1"/>
    <col min="12" max="12" width="12.7265625" bestFit="1" customWidth="1"/>
    <col min="13" max="13" width="8.08984375" bestFit="1" customWidth="1"/>
  </cols>
  <sheetData>
    <row r="1" spans="1:16" x14ac:dyDescent="0.35">
      <c r="A1" s="1"/>
      <c r="D1" s="2" t="s">
        <v>0</v>
      </c>
      <c r="E1" s="2"/>
      <c r="F1" s="2"/>
      <c r="G1" s="2"/>
      <c r="H1" s="2"/>
      <c r="I1" s="3"/>
      <c r="J1" s="4" t="s">
        <v>1</v>
      </c>
      <c r="K1" s="5"/>
      <c r="L1" s="5"/>
      <c r="M1" s="5"/>
      <c r="N1" s="5"/>
      <c r="O1" s="6" t="s">
        <v>2</v>
      </c>
      <c r="P1" s="7"/>
    </row>
    <row r="2" spans="1:16" x14ac:dyDescent="0.35">
      <c r="A2" s="8" t="s">
        <v>3</v>
      </c>
      <c r="B2" s="9" t="s">
        <v>4</v>
      </c>
      <c r="C2" s="10" t="s">
        <v>5</v>
      </c>
      <c r="D2" s="11" t="s">
        <v>6</v>
      </c>
      <c r="E2" s="12"/>
      <c r="F2" s="13"/>
      <c r="G2" s="14" t="s">
        <v>7</v>
      </c>
      <c r="H2" s="15"/>
      <c r="I2" s="16"/>
      <c r="J2" s="17" t="s">
        <v>8</v>
      </c>
      <c r="K2" s="11" t="s">
        <v>9</v>
      </c>
      <c r="L2" s="13"/>
      <c r="M2" s="18" t="s">
        <v>10</v>
      </c>
      <c r="N2" s="18" t="s">
        <v>11</v>
      </c>
      <c r="O2" s="19" t="s">
        <v>12</v>
      </c>
      <c r="P2" s="19" t="s">
        <v>13</v>
      </c>
    </row>
    <row r="3" spans="1:16" ht="43.5" x14ac:dyDescent="0.35">
      <c r="A3" s="20"/>
      <c r="B3" s="21"/>
      <c r="C3" s="22"/>
      <c r="D3" s="23" t="s">
        <v>14</v>
      </c>
      <c r="E3" s="24" t="s">
        <v>15</v>
      </c>
      <c r="F3" s="25" t="s">
        <v>16</v>
      </c>
      <c r="G3" s="25" t="s">
        <v>17</v>
      </c>
      <c r="H3" s="25" t="s">
        <v>18</v>
      </c>
      <c r="I3" s="26" t="s">
        <v>19</v>
      </c>
      <c r="J3" s="27" t="s">
        <v>20</v>
      </c>
      <c r="K3" s="28" t="s">
        <v>21</v>
      </c>
      <c r="L3" s="25" t="s">
        <v>22</v>
      </c>
      <c r="M3" s="29"/>
      <c r="N3" s="17" t="s">
        <v>23</v>
      </c>
      <c r="O3" s="19"/>
      <c r="P3" s="19"/>
    </row>
    <row r="4" spans="1:16" x14ac:dyDescent="0.35">
      <c r="A4" s="30"/>
      <c r="B4" s="31"/>
      <c r="C4" s="32"/>
      <c r="D4" s="33" t="s">
        <v>24</v>
      </c>
      <c r="E4" s="34"/>
      <c r="F4" s="35"/>
      <c r="G4" s="29"/>
      <c r="H4" s="29"/>
      <c r="I4" s="26" t="s">
        <v>25</v>
      </c>
      <c r="J4" s="27" t="s">
        <v>26</v>
      </c>
      <c r="K4" s="28"/>
      <c r="L4" s="36" t="s">
        <v>27</v>
      </c>
      <c r="M4" s="37" t="s">
        <v>28</v>
      </c>
      <c r="N4" s="17" t="s">
        <v>29</v>
      </c>
      <c r="O4" s="38" t="s">
        <v>30</v>
      </c>
      <c r="P4" s="19" t="s">
        <v>31</v>
      </c>
    </row>
    <row r="5" spans="1:16" x14ac:dyDescent="0.35">
      <c r="A5" s="39" t="s">
        <v>32</v>
      </c>
      <c r="B5" s="40" t="s">
        <v>33</v>
      </c>
      <c r="C5" s="41">
        <v>2020</v>
      </c>
      <c r="D5" s="41">
        <v>2</v>
      </c>
      <c r="E5" s="41">
        <v>11</v>
      </c>
      <c r="F5" s="41">
        <f>D5/E5</f>
        <v>0.18181818181818182</v>
      </c>
      <c r="G5" s="41">
        <v>1</v>
      </c>
      <c r="H5" s="41">
        <v>2</v>
      </c>
      <c r="I5" s="41">
        <f>H5/E5</f>
        <v>0.18181818181818182</v>
      </c>
      <c r="J5" s="42">
        <v>11</v>
      </c>
      <c r="K5" s="43">
        <v>976200000000000</v>
      </c>
      <c r="L5" s="44">
        <f>LN(K5)</f>
        <v>34.514688599381593</v>
      </c>
      <c r="M5" s="45" t="s">
        <v>34</v>
      </c>
      <c r="N5" s="46" t="s">
        <v>35</v>
      </c>
      <c r="O5" s="47">
        <v>0.9</v>
      </c>
      <c r="P5" s="48">
        <v>2.6</v>
      </c>
    </row>
    <row r="6" spans="1:16" x14ac:dyDescent="0.35">
      <c r="A6" s="49"/>
      <c r="B6" s="40"/>
      <c r="C6" s="41">
        <v>2021</v>
      </c>
      <c r="D6" s="41">
        <v>2</v>
      </c>
      <c r="E6" s="41">
        <v>11</v>
      </c>
      <c r="F6" s="41">
        <f t="shared" ref="F6:F69" si="0">D6/E6</f>
        <v>0.18181818181818182</v>
      </c>
      <c r="G6" s="41">
        <v>1</v>
      </c>
      <c r="H6" s="41">
        <v>2</v>
      </c>
      <c r="I6" s="41">
        <f t="shared" ref="I6:I69" si="1">H6/E6</f>
        <v>0.18181818181818182</v>
      </c>
      <c r="J6" s="42">
        <v>11</v>
      </c>
      <c r="K6" s="43">
        <v>1019200000000000</v>
      </c>
      <c r="L6" s="44">
        <f t="shared" ref="L6:L69" si="2">LN(K6)</f>
        <v>34.557794400746445</v>
      </c>
      <c r="M6" s="45" t="s">
        <v>36</v>
      </c>
      <c r="N6" s="46" t="s">
        <v>37</v>
      </c>
      <c r="O6" s="47">
        <v>1.2</v>
      </c>
      <c r="P6" s="48">
        <v>2.8</v>
      </c>
    </row>
    <row r="7" spans="1:16" x14ac:dyDescent="0.35">
      <c r="A7" s="49"/>
      <c r="B7" s="40"/>
      <c r="C7" s="41">
        <v>2022</v>
      </c>
      <c r="D7" s="41">
        <v>3</v>
      </c>
      <c r="E7" s="41">
        <v>11</v>
      </c>
      <c r="F7" s="41">
        <f t="shared" si="0"/>
        <v>0.27272727272727271</v>
      </c>
      <c r="G7" s="41">
        <v>1</v>
      </c>
      <c r="H7" s="41">
        <v>2</v>
      </c>
      <c r="I7" s="41">
        <f t="shared" si="1"/>
        <v>0.18181818181818182</v>
      </c>
      <c r="J7" s="42">
        <v>11</v>
      </c>
      <c r="K7" s="43">
        <v>1142100000000000</v>
      </c>
      <c r="L7" s="44">
        <f t="shared" si="2"/>
        <v>34.671645067985111</v>
      </c>
      <c r="M7" s="45" t="s">
        <v>38</v>
      </c>
      <c r="N7" s="46" t="s">
        <v>39</v>
      </c>
      <c r="O7" s="47">
        <v>1.5</v>
      </c>
      <c r="P7" s="48">
        <v>1.9</v>
      </c>
    </row>
    <row r="8" spans="1:16" x14ac:dyDescent="0.35">
      <c r="A8" s="49"/>
      <c r="B8" s="40"/>
      <c r="C8" s="41">
        <v>2023</v>
      </c>
      <c r="D8" s="41">
        <v>3</v>
      </c>
      <c r="E8" s="41">
        <v>12</v>
      </c>
      <c r="F8" s="41">
        <f t="shared" si="0"/>
        <v>0.25</v>
      </c>
      <c r="G8" s="41">
        <v>1</v>
      </c>
      <c r="H8" s="41">
        <v>2</v>
      </c>
      <c r="I8" s="41">
        <f t="shared" si="1"/>
        <v>0.16666666666666666</v>
      </c>
      <c r="J8" s="42">
        <v>12</v>
      </c>
      <c r="K8" s="43">
        <v>1257600000000000</v>
      </c>
      <c r="L8" s="44">
        <f t="shared" si="2"/>
        <v>34.76798153760349</v>
      </c>
      <c r="M8" s="45" t="s">
        <v>40</v>
      </c>
      <c r="N8" s="46" t="s">
        <v>41</v>
      </c>
      <c r="O8" s="47">
        <v>1.7</v>
      </c>
      <c r="P8" s="48">
        <v>1.85</v>
      </c>
    </row>
    <row r="9" spans="1:16" x14ac:dyDescent="0.35">
      <c r="A9" s="50"/>
      <c r="B9" s="40"/>
      <c r="C9" s="41">
        <v>2024</v>
      </c>
      <c r="D9" s="41">
        <v>3</v>
      </c>
      <c r="E9" s="41">
        <v>12</v>
      </c>
      <c r="F9" s="41">
        <f t="shared" si="0"/>
        <v>0.25</v>
      </c>
      <c r="G9" s="41">
        <v>1</v>
      </c>
      <c r="H9" s="41">
        <v>2</v>
      </c>
      <c r="I9" s="41">
        <f t="shared" si="1"/>
        <v>0.16666666666666666</v>
      </c>
      <c r="J9" s="42">
        <v>12</v>
      </c>
      <c r="K9" s="43">
        <v>1393300000000000</v>
      </c>
      <c r="L9" s="44">
        <f t="shared" si="2"/>
        <v>34.870451429048096</v>
      </c>
      <c r="M9" s="45" t="s">
        <v>34</v>
      </c>
      <c r="N9" s="46" t="s">
        <v>42</v>
      </c>
      <c r="O9" s="47">
        <v>1.6</v>
      </c>
      <c r="P9" s="48">
        <v>1.83</v>
      </c>
    </row>
    <row r="10" spans="1:16" x14ac:dyDescent="0.35">
      <c r="A10" s="39" t="s">
        <v>32</v>
      </c>
      <c r="B10" s="40" t="s">
        <v>43</v>
      </c>
      <c r="C10" s="41">
        <v>2020</v>
      </c>
      <c r="D10" s="41">
        <v>2</v>
      </c>
      <c r="E10" s="41">
        <v>16</v>
      </c>
      <c r="F10" s="41">
        <f>D10/E10</f>
        <v>0.125</v>
      </c>
      <c r="G10" s="41">
        <v>0</v>
      </c>
      <c r="H10" s="41">
        <v>0</v>
      </c>
      <c r="I10" s="41">
        <f t="shared" si="1"/>
        <v>0</v>
      </c>
      <c r="J10" s="42">
        <v>16</v>
      </c>
      <c r="K10" s="43">
        <v>674300000000000</v>
      </c>
      <c r="L10" s="44">
        <f t="shared" si="2"/>
        <v>34.144696231669087</v>
      </c>
      <c r="M10" s="41" t="s">
        <v>44</v>
      </c>
      <c r="N10" s="42" t="s">
        <v>45</v>
      </c>
      <c r="O10" s="47">
        <v>0.98</v>
      </c>
      <c r="P10" s="48">
        <v>2.68</v>
      </c>
    </row>
    <row r="11" spans="1:16" x14ac:dyDescent="0.35">
      <c r="A11" s="49"/>
      <c r="B11" s="40"/>
      <c r="C11" s="41">
        <v>2021</v>
      </c>
      <c r="D11" s="41">
        <v>2</v>
      </c>
      <c r="E11" s="41">
        <v>16</v>
      </c>
      <c r="F11" s="41">
        <f t="shared" si="0"/>
        <v>0.125</v>
      </c>
      <c r="G11" s="41">
        <v>0</v>
      </c>
      <c r="H11" s="41">
        <v>0</v>
      </c>
      <c r="I11" s="41">
        <f t="shared" si="1"/>
        <v>0</v>
      </c>
      <c r="J11" s="42">
        <v>16</v>
      </c>
      <c r="K11" s="43">
        <v>681600000000000</v>
      </c>
      <c r="L11" s="44">
        <f t="shared" si="2"/>
        <v>34.155464091443655</v>
      </c>
      <c r="M11" s="41" t="s">
        <v>46</v>
      </c>
      <c r="N11" s="42" t="s">
        <v>47</v>
      </c>
      <c r="O11" s="47">
        <v>1.08</v>
      </c>
      <c r="P11" s="48">
        <v>2.4900000000000002</v>
      </c>
    </row>
    <row r="12" spans="1:16" x14ac:dyDescent="0.35">
      <c r="A12" s="49"/>
      <c r="B12" s="40"/>
      <c r="C12" s="41">
        <v>2022</v>
      </c>
      <c r="D12" s="41">
        <v>2</v>
      </c>
      <c r="E12" s="41">
        <v>16</v>
      </c>
      <c r="F12" s="41">
        <f t="shared" si="0"/>
        <v>0.125</v>
      </c>
      <c r="G12" s="41">
        <v>0</v>
      </c>
      <c r="H12" s="41">
        <v>0</v>
      </c>
      <c r="I12" s="41">
        <f t="shared" si="1"/>
        <v>0</v>
      </c>
      <c r="J12" s="42">
        <v>16</v>
      </c>
      <c r="K12" s="43">
        <v>738300000000000</v>
      </c>
      <c r="L12" s="44">
        <f t="shared" si="2"/>
        <v>34.235371361993671</v>
      </c>
      <c r="M12" s="41" t="s">
        <v>48</v>
      </c>
      <c r="N12" s="42" t="s">
        <v>49</v>
      </c>
      <c r="O12" s="47">
        <v>1.59</v>
      </c>
      <c r="P12" s="48">
        <v>1.76</v>
      </c>
    </row>
    <row r="13" spans="1:16" x14ac:dyDescent="0.35">
      <c r="A13" s="49"/>
      <c r="B13" s="40"/>
      <c r="C13" s="41">
        <v>2023</v>
      </c>
      <c r="D13" s="41">
        <v>3</v>
      </c>
      <c r="E13" s="41">
        <v>15</v>
      </c>
      <c r="F13" s="41">
        <f t="shared" si="0"/>
        <v>0.2</v>
      </c>
      <c r="G13" s="41">
        <v>0</v>
      </c>
      <c r="H13" s="41">
        <v>0</v>
      </c>
      <c r="I13" s="41">
        <f t="shared" si="1"/>
        <v>0</v>
      </c>
      <c r="J13" s="42">
        <v>15</v>
      </c>
      <c r="K13" s="43">
        <v>811600000000000</v>
      </c>
      <c r="L13" s="44">
        <f t="shared" si="2"/>
        <v>34.330028723880211</v>
      </c>
      <c r="M13" s="41">
        <v>4.09</v>
      </c>
      <c r="N13" s="42" t="s">
        <v>50</v>
      </c>
      <c r="O13" s="47">
        <v>1.93</v>
      </c>
      <c r="P13" s="48">
        <v>1.84</v>
      </c>
    </row>
    <row r="14" spans="1:16" x14ac:dyDescent="0.35">
      <c r="A14" s="50"/>
      <c r="B14" s="40"/>
      <c r="C14" s="41">
        <v>2024</v>
      </c>
      <c r="D14" s="41">
        <v>3</v>
      </c>
      <c r="E14" s="41">
        <v>15</v>
      </c>
      <c r="F14" s="41">
        <f t="shared" si="0"/>
        <v>0.2</v>
      </c>
      <c r="G14" s="41">
        <v>0</v>
      </c>
      <c r="H14" s="41">
        <v>0</v>
      </c>
      <c r="I14" s="41">
        <f t="shared" si="1"/>
        <v>0</v>
      </c>
      <c r="J14" s="42">
        <v>15</v>
      </c>
      <c r="K14" s="43">
        <v>854670000000000</v>
      </c>
      <c r="L14" s="44">
        <f t="shared" si="2"/>
        <v>34.3817365454494</v>
      </c>
      <c r="M14" s="41">
        <v>4.0199999999999996</v>
      </c>
      <c r="N14" s="42" t="s">
        <v>49</v>
      </c>
      <c r="O14" s="47">
        <v>1.93</v>
      </c>
      <c r="P14" s="48">
        <v>1.84</v>
      </c>
    </row>
    <row r="15" spans="1:16" x14ac:dyDescent="0.35">
      <c r="A15" s="39" t="s">
        <v>32</v>
      </c>
      <c r="B15" s="40" t="s">
        <v>51</v>
      </c>
      <c r="C15" s="41">
        <v>2020</v>
      </c>
      <c r="D15" s="41">
        <v>1</v>
      </c>
      <c r="E15" s="41">
        <v>12</v>
      </c>
      <c r="F15" s="41">
        <f t="shared" si="0"/>
        <v>8.3333333333333329E-2</v>
      </c>
      <c r="G15" s="41">
        <v>0</v>
      </c>
      <c r="H15" s="41">
        <v>0</v>
      </c>
      <c r="I15" s="41">
        <f t="shared" si="1"/>
        <v>0</v>
      </c>
      <c r="J15" s="42">
        <v>12</v>
      </c>
      <c r="K15" s="43">
        <v>687056210000000</v>
      </c>
      <c r="L15" s="44">
        <f t="shared" si="2"/>
        <v>34.163437224308957</v>
      </c>
      <c r="M15" s="41" t="s">
        <v>38</v>
      </c>
      <c r="N15" s="42" t="s">
        <v>52</v>
      </c>
      <c r="O15" s="47">
        <v>0.6</v>
      </c>
      <c r="P15" s="48">
        <v>2.4</v>
      </c>
    </row>
    <row r="16" spans="1:16" x14ac:dyDescent="0.35">
      <c r="A16" s="49"/>
      <c r="B16" s="40"/>
      <c r="C16" s="41">
        <v>2021</v>
      </c>
      <c r="D16" s="41">
        <v>1</v>
      </c>
      <c r="E16" s="41">
        <v>11</v>
      </c>
      <c r="F16" s="41">
        <f t="shared" si="0"/>
        <v>9.0909090909090912E-2</v>
      </c>
      <c r="G16" s="41">
        <v>0</v>
      </c>
      <c r="H16" s="41">
        <v>0</v>
      </c>
      <c r="I16" s="41">
        <f t="shared" si="1"/>
        <v>0</v>
      </c>
      <c r="J16" s="42">
        <v>11</v>
      </c>
      <c r="K16" s="43">
        <v>701664590000000</v>
      </c>
      <c r="L16" s="44">
        <f t="shared" si="2"/>
        <v>34.184476613752587</v>
      </c>
      <c r="M16" s="41" t="s">
        <v>53</v>
      </c>
      <c r="N16" s="42" t="s">
        <v>54</v>
      </c>
      <c r="O16" s="47">
        <v>0.9</v>
      </c>
      <c r="P16" s="48">
        <v>2.2000000000000002</v>
      </c>
    </row>
    <row r="17" spans="1:16" x14ac:dyDescent="0.35">
      <c r="A17" s="49"/>
      <c r="B17" s="40"/>
      <c r="C17" s="41">
        <v>2022</v>
      </c>
      <c r="D17" s="41">
        <v>1</v>
      </c>
      <c r="E17" s="41">
        <v>12</v>
      </c>
      <c r="F17" s="41">
        <f t="shared" si="0"/>
        <v>8.3333333333333329E-2</v>
      </c>
      <c r="G17" s="41">
        <v>0</v>
      </c>
      <c r="H17" s="41">
        <v>0</v>
      </c>
      <c r="I17" s="41">
        <f t="shared" si="1"/>
        <v>0</v>
      </c>
      <c r="J17" s="42">
        <v>12</v>
      </c>
      <c r="K17" s="43">
        <v>797058850000000</v>
      </c>
      <c r="L17" s="44">
        <f t="shared" si="2"/>
        <v>34.311949631390512</v>
      </c>
      <c r="M17" s="41" t="s">
        <v>55</v>
      </c>
      <c r="N17" s="42" t="s">
        <v>56</v>
      </c>
      <c r="O17" s="47">
        <v>1.2</v>
      </c>
      <c r="P17" s="48">
        <v>1.9</v>
      </c>
    </row>
    <row r="18" spans="1:16" x14ac:dyDescent="0.35">
      <c r="A18" s="49"/>
      <c r="B18" s="40"/>
      <c r="C18" s="41">
        <v>2023</v>
      </c>
      <c r="D18" s="41">
        <v>1</v>
      </c>
      <c r="E18" s="41">
        <v>12</v>
      </c>
      <c r="F18" s="41">
        <f t="shared" si="0"/>
        <v>8.3333333333333329E-2</v>
      </c>
      <c r="G18" s="41">
        <v>0</v>
      </c>
      <c r="H18" s="41">
        <v>0</v>
      </c>
      <c r="I18" s="41">
        <f t="shared" si="1"/>
        <v>0</v>
      </c>
      <c r="J18" s="42">
        <v>12</v>
      </c>
      <c r="K18" s="43">
        <v>870413300000000</v>
      </c>
      <c r="L18" s="44">
        <f t="shared" si="2"/>
        <v>34.399989272244369</v>
      </c>
      <c r="M18" s="41" t="s">
        <v>57</v>
      </c>
      <c r="N18" s="42" t="s">
        <v>58</v>
      </c>
      <c r="O18" s="47">
        <v>1.2</v>
      </c>
      <c r="P18" s="48">
        <v>1.7</v>
      </c>
    </row>
    <row r="19" spans="1:16" x14ac:dyDescent="0.35">
      <c r="A19" s="50"/>
      <c r="B19" s="40"/>
      <c r="C19" s="41">
        <v>2024</v>
      </c>
      <c r="D19" s="41">
        <v>1</v>
      </c>
      <c r="E19" s="41">
        <v>12</v>
      </c>
      <c r="F19" s="41">
        <f t="shared" si="0"/>
        <v>8.3333333333333329E-2</v>
      </c>
      <c r="G19" s="41">
        <v>0</v>
      </c>
      <c r="H19" s="41">
        <v>0</v>
      </c>
      <c r="I19" s="41">
        <f t="shared" si="1"/>
        <v>0</v>
      </c>
      <c r="J19" s="42">
        <v>12</v>
      </c>
      <c r="K19" s="43">
        <v>986924810000000</v>
      </c>
      <c r="L19" s="44">
        <f t="shared" si="2"/>
        <v>34.525614972115683</v>
      </c>
      <c r="M19" s="41" t="s">
        <v>59</v>
      </c>
      <c r="N19" s="42" t="s">
        <v>60</v>
      </c>
      <c r="O19" s="47">
        <v>1.5</v>
      </c>
      <c r="P19" s="48">
        <v>1.4</v>
      </c>
    </row>
    <row r="20" spans="1:16" x14ac:dyDescent="0.35">
      <c r="A20" s="39" t="s">
        <v>32</v>
      </c>
      <c r="B20" s="40" t="s">
        <v>61</v>
      </c>
      <c r="C20" s="41">
        <v>2020</v>
      </c>
      <c r="D20" s="41">
        <v>1</v>
      </c>
      <c r="E20" s="41">
        <v>12</v>
      </c>
      <c r="F20" s="41">
        <f t="shared" si="0"/>
        <v>8.3333333333333329E-2</v>
      </c>
      <c r="G20" s="41">
        <v>0</v>
      </c>
      <c r="H20" s="41">
        <v>0</v>
      </c>
      <c r="I20" s="41">
        <f t="shared" si="1"/>
        <v>0</v>
      </c>
      <c r="J20" s="42">
        <v>12</v>
      </c>
      <c r="K20" s="51">
        <v>376840000000000</v>
      </c>
      <c r="L20" s="44">
        <f t="shared" si="2"/>
        <v>33.562841810109013</v>
      </c>
      <c r="M20" s="47">
        <v>3.74</v>
      </c>
      <c r="N20" s="42" t="s">
        <v>62</v>
      </c>
      <c r="O20" s="47">
        <v>0.8</v>
      </c>
      <c r="P20" s="48">
        <v>1.73</v>
      </c>
    </row>
    <row r="21" spans="1:16" x14ac:dyDescent="0.35">
      <c r="A21" s="49"/>
      <c r="B21" s="40"/>
      <c r="C21" s="41">
        <v>2021</v>
      </c>
      <c r="D21" s="41">
        <v>1</v>
      </c>
      <c r="E21" s="41">
        <v>12</v>
      </c>
      <c r="F21" s="41">
        <f t="shared" si="0"/>
        <v>8.3333333333333329E-2</v>
      </c>
      <c r="G21" s="41">
        <v>0</v>
      </c>
      <c r="H21" s="41">
        <v>0</v>
      </c>
      <c r="I21" s="41">
        <f t="shared" si="1"/>
        <v>0</v>
      </c>
      <c r="J21" s="42">
        <v>12</v>
      </c>
      <c r="K21" s="51">
        <v>345980000000000</v>
      </c>
      <c r="L21" s="44">
        <f>LN(K21)</f>
        <v>33.47740208584738</v>
      </c>
      <c r="M21" s="47">
        <v>3.67</v>
      </c>
      <c r="N21" s="42" t="s">
        <v>63</v>
      </c>
      <c r="O21" s="47">
        <v>0.93</v>
      </c>
      <c r="P21" s="48">
        <v>1.67</v>
      </c>
    </row>
    <row r="22" spans="1:16" x14ac:dyDescent="0.35">
      <c r="A22" s="49"/>
      <c r="B22" s="40"/>
      <c r="C22" s="41">
        <v>2022</v>
      </c>
      <c r="D22" s="41">
        <v>1</v>
      </c>
      <c r="E22" s="41">
        <v>12</v>
      </c>
      <c r="F22" s="41">
        <f t="shared" si="0"/>
        <v>8.3333333333333329E-2</v>
      </c>
      <c r="G22" s="41">
        <v>0</v>
      </c>
      <c r="H22" s="41">
        <v>0</v>
      </c>
      <c r="I22" s="41">
        <f t="shared" si="1"/>
        <v>0</v>
      </c>
      <c r="J22" s="42">
        <v>12</v>
      </c>
      <c r="K22" s="51">
        <v>301870000000000</v>
      </c>
      <c r="L22" s="44">
        <f t="shared" si="2"/>
        <v>33.341017577051218</v>
      </c>
      <c r="M22" s="47">
        <v>3.88</v>
      </c>
      <c r="N22" s="42" t="s">
        <v>64</v>
      </c>
      <c r="O22" s="47">
        <v>0.98</v>
      </c>
      <c r="P22" s="48">
        <v>2.87</v>
      </c>
    </row>
    <row r="23" spans="1:16" x14ac:dyDescent="0.35">
      <c r="A23" s="49"/>
      <c r="B23" s="40"/>
      <c r="C23" s="41">
        <v>2023</v>
      </c>
      <c r="D23" s="41">
        <v>1</v>
      </c>
      <c r="E23" s="41">
        <v>12</v>
      </c>
      <c r="F23" s="41">
        <f t="shared" si="0"/>
        <v>8.3333333333333329E-2</v>
      </c>
      <c r="G23" s="41">
        <v>0</v>
      </c>
      <c r="H23" s="41">
        <v>0</v>
      </c>
      <c r="I23" s="41">
        <f t="shared" si="1"/>
        <v>0</v>
      </c>
      <c r="J23" s="42">
        <v>12</v>
      </c>
      <c r="K23" s="51">
        <v>345980000000000</v>
      </c>
      <c r="L23" s="44">
        <f t="shared" si="2"/>
        <v>33.47740208584738</v>
      </c>
      <c r="M23" s="47">
        <v>3.29</v>
      </c>
      <c r="N23" s="42" t="s">
        <v>65</v>
      </c>
      <c r="O23" s="47">
        <v>1.26</v>
      </c>
      <c r="P23" s="48">
        <v>1.67</v>
      </c>
    </row>
    <row r="24" spans="1:16" x14ac:dyDescent="0.35">
      <c r="A24" s="50"/>
      <c r="B24" s="40"/>
      <c r="C24" s="41">
        <v>2024</v>
      </c>
      <c r="D24" s="41">
        <v>1</v>
      </c>
      <c r="E24" s="41">
        <v>12</v>
      </c>
      <c r="F24" s="41">
        <f t="shared" si="0"/>
        <v>8.3333333333333329E-2</v>
      </c>
      <c r="G24" s="41">
        <v>0</v>
      </c>
      <c r="H24" s="41">
        <v>0</v>
      </c>
      <c r="I24" s="41">
        <f t="shared" si="1"/>
        <v>0</v>
      </c>
      <c r="J24" s="42">
        <v>12</v>
      </c>
      <c r="K24" s="51">
        <v>376840000000000</v>
      </c>
      <c r="L24" s="44">
        <f t="shared" si="2"/>
        <v>33.562841810109013</v>
      </c>
      <c r="M24" s="47">
        <v>3.76</v>
      </c>
      <c r="N24" s="42" t="s">
        <v>66</v>
      </c>
      <c r="O24" s="47">
        <v>1.1100000000000001</v>
      </c>
      <c r="P24" s="48">
        <v>1.73</v>
      </c>
    </row>
    <row r="25" spans="1:16" x14ac:dyDescent="0.35">
      <c r="A25" s="39" t="s">
        <v>32</v>
      </c>
      <c r="B25" s="40" t="s">
        <v>67</v>
      </c>
      <c r="C25" s="41">
        <v>2020</v>
      </c>
      <c r="D25" s="41">
        <v>4</v>
      </c>
      <c r="E25" s="41">
        <v>15</v>
      </c>
      <c r="F25" s="41">
        <f t="shared" si="0"/>
        <v>0.26666666666666666</v>
      </c>
      <c r="G25" s="41">
        <v>1</v>
      </c>
      <c r="H25" s="41">
        <v>1</v>
      </c>
      <c r="I25" s="41">
        <f t="shared" si="1"/>
        <v>6.6666666666666666E-2</v>
      </c>
      <c r="J25" s="42">
        <v>15</v>
      </c>
      <c r="K25" s="43">
        <v>332407625730000</v>
      </c>
      <c r="L25" s="44">
        <f t="shared" si="2"/>
        <v>33.437383120072681</v>
      </c>
      <c r="M25" s="47">
        <v>3.74</v>
      </c>
      <c r="N25" s="52">
        <v>50.03</v>
      </c>
      <c r="O25" s="47">
        <v>0.22</v>
      </c>
      <c r="P25" s="48">
        <v>1.73</v>
      </c>
    </row>
    <row r="26" spans="1:16" x14ac:dyDescent="0.35">
      <c r="A26" s="49"/>
      <c r="B26" s="40"/>
      <c r="C26" s="41">
        <v>2021</v>
      </c>
      <c r="D26" s="41">
        <v>4</v>
      </c>
      <c r="E26" s="41">
        <v>15</v>
      </c>
      <c r="F26" s="41">
        <f t="shared" si="0"/>
        <v>0.26666666666666666</v>
      </c>
      <c r="G26" s="41">
        <v>1</v>
      </c>
      <c r="H26" s="41">
        <v>1</v>
      </c>
      <c r="I26" s="41">
        <f t="shared" si="1"/>
        <v>6.6666666666666666E-2</v>
      </c>
      <c r="J26" s="42">
        <v>15</v>
      </c>
      <c r="K26" s="43">
        <v>325004332120000</v>
      </c>
      <c r="L26" s="44">
        <f t="shared" si="2"/>
        <v>33.414859627769445</v>
      </c>
      <c r="M26" s="47">
        <v>3.67</v>
      </c>
      <c r="N26" s="52">
        <v>56.41</v>
      </c>
      <c r="O26" s="47">
        <v>1.38</v>
      </c>
      <c r="P26" s="48">
        <v>1.67</v>
      </c>
    </row>
    <row r="27" spans="1:16" x14ac:dyDescent="0.35">
      <c r="A27" s="49"/>
      <c r="B27" s="40"/>
      <c r="C27" s="41">
        <v>2022</v>
      </c>
      <c r="D27" s="41">
        <v>4</v>
      </c>
      <c r="E27" s="41">
        <v>15</v>
      </c>
      <c r="F27" s="41">
        <f t="shared" si="0"/>
        <v>0.26666666666666666</v>
      </c>
      <c r="G27" s="41">
        <v>1</v>
      </c>
      <c r="H27" s="41">
        <v>1</v>
      </c>
      <c r="I27" s="41">
        <f t="shared" si="1"/>
        <v>6.6666666666666666E-2</v>
      </c>
      <c r="J27" s="42">
        <v>15</v>
      </c>
      <c r="K27" s="43">
        <v>315239951520000</v>
      </c>
      <c r="L27" s="44">
        <f t="shared" si="2"/>
        <v>33.384355215626393</v>
      </c>
      <c r="M27" s="47">
        <v>3.88</v>
      </c>
      <c r="N27" s="52">
        <v>52.94</v>
      </c>
      <c r="O27" s="47">
        <v>1.34</v>
      </c>
      <c r="P27" s="48">
        <v>2.87</v>
      </c>
    </row>
    <row r="28" spans="1:16" x14ac:dyDescent="0.35">
      <c r="A28" s="49"/>
      <c r="B28" s="40"/>
      <c r="C28" s="41">
        <v>2023</v>
      </c>
      <c r="D28" s="41">
        <v>4</v>
      </c>
      <c r="E28" s="41">
        <v>15</v>
      </c>
      <c r="F28" s="41">
        <f t="shared" si="0"/>
        <v>0.26666666666666666</v>
      </c>
      <c r="G28" s="41">
        <v>1</v>
      </c>
      <c r="H28" s="41">
        <v>1</v>
      </c>
      <c r="I28" s="41">
        <f t="shared" si="1"/>
        <v>6.6666666666666666E-2</v>
      </c>
      <c r="J28" s="42">
        <v>15</v>
      </c>
      <c r="K28" s="43">
        <v>328224333330000</v>
      </c>
      <c r="L28" s="44">
        <f t="shared" si="2"/>
        <v>33.424718433609485</v>
      </c>
      <c r="M28" s="47">
        <v>3.29</v>
      </c>
      <c r="N28" s="52">
        <v>52.84</v>
      </c>
      <c r="O28" s="47">
        <v>1.53</v>
      </c>
      <c r="P28" s="48">
        <v>2.59</v>
      </c>
    </row>
    <row r="29" spans="1:16" x14ac:dyDescent="0.35">
      <c r="A29" s="50"/>
      <c r="B29" s="40"/>
      <c r="C29" s="41">
        <v>2024</v>
      </c>
      <c r="D29" s="41">
        <v>4</v>
      </c>
      <c r="E29" s="41">
        <v>15</v>
      </c>
      <c r="F29" s="41">
        <f t="shared" si="0"/>
        <v>0.26666666666666666</v>
      </c>
      <c r="G29" s="41">
        <v>1</v>
      </c>
      <c r="H29" s="41">
        <v>1</v>
      </c>
      <c r="I29" s="41">
        <f t="shared" si="1"/>
        <v>6.6666666666666666E-2</v>
      </c>
      <c r="J29" s="42">
        <v>15</v>
      </c>
      <c r="K29" s="43">
        <v>339393877660000</v>
      </c>
      <c r="L29" s="44">
        <f t="shared" si="2"/>
        <v>33.458182429850595</v>
      </c>
      <c r="M29" s="47">
        <v>3.76</v>
      </c>
      <c r="N29" s="52">
        <v>51.39</v>
      </c>
      <c r="O29" s="47">
        <v>1.78</v>
      </c>
      <c r="P29" s="48">
        <v>3.26</v>
      </c>
    </row>
    <row r="30" spans="1:16" x14ac:dyDescent="0.35">
      <c r="A30" s="39" t="s">
        <v>68</v>
      </c>
      <c r="B30" s="40" t="s">
        <v>69</v>
      </c>
      <c r="C30" s="41">
        <v>2020</v>
      </c>
      <c r="D30" s="41">
        <v>3</v>
      </c>
      <c r="E30" s="41">
        <v>10</v>
      </c>
      <c r="F30" s="41">
        <f t="shared" si="0"/>
        <v>0.3</v>
      </c>
      <c r="G30" s="41">
        <v>1</v>
      </c>
      <c r="H30" s="41">
        <v>3</v>
      </c>
      <c r="I30" s="41">
        <f t="shared" si="1"/>
        <v>0.3</v>
      </c>
      <c r="J30" s="42">
        <v>10</v>
      </c>
      <c r="K30" s="51">
        <v>78962960182680</v>
      </c>
      <c r="L30" s="44">
        <f t="shared" si="2"/>
        <v>31.999999999999993</v>
      </c>
      <c r="M30" s="53" t="s">
        <v>70</v>
      </c>
      <c r="N30" s="54" t="s">
        <v>71</v>
      </c>
      <c r="O30" s="47">
        <v>0.9</v>
      </c>
      <c r="P30" s="48">
        <v>2</v>
      </c>
    </row>
    <row r="31" spans="1:16" x14ac:dyDescent="0.35">
      <c r="A31" s="49"/>
      <c r="B31" s="40"/>
      <c r="C31" s="41">
        <v>2021</v>
      </c>
      <c r="D31" s="41">
        <v>3</v>
      </c>
      <c r="E31" s="41">
        <v>10</v>
      </c>
      <c r="F31" s="41">
        <f t="shared" si="0"/>
        <v>0.3</v>
      </c>
      <c r="G31" s="41">
        <v>1</v>
      </c>
      <c r="H31" s="41">
        <v>3</v>
      </c>
      <c r="I31" s="41">
        <f t="shared" si="1"/>
        <v>0.3</v>
      </c>
      <c r="J31" s="42">
        <v>10</v>
      </c>
      <c r="K31" s="51">
        <v>91741871047428</v>
      </c>
      <c r="L31" s="44">
        <f t="shared" si="2"/>
        <v>32.15</v>
      </c>
      <c r="M31" s="53" t="s">
        <v>72</v>
      </c>
      <c r="N31" s="42" t="s">
        <v>73</v>
      </c>
      <c r="O31" s="47">
        <v>0.9</v>
      </c>
      <c r="P31" s="48">
        <v>1.6</v>
      </c>
    </row>
    <row r="32" spans="1:16" x14ac:dyDescent="0.35">
      <c r="A32" s="49"/>
      <c r="B32" s="40"/>
      <c r="C32" s="41">
        <v>2022</v>
      </c>
      <c r="D32" s="41">
        <v>3</v>
      </c>
      <c r="E32" s="41">
        <v>10</v>
      </c>
      <c r="F32" s="41">
        <f t="shared" si="0"/>
        <v>0.3</v>
      </c>
      <c r="G32" s="41">
        <v>1</v>
      </c>
      <c r="H32" s="41">
        <v>3</v>
      </c>
      <c r="I32" s="41">
        <f t="shared" si="1"/>
        <v>0.3</v>
      </c>
      <c r="J32" s="42">
        <v>10</v>
      </c>
      <c r="K32" s="43">
        <v>100381596039095</v>
      </c>
      <c r="L32" s="44">
        <f t="shared" si="2"/>
        <v>32.239999999999995</v>
      </c>
      <c r="M32" s="41" t="s">
        <v>74</v>
      </c>
      <c r="N32" s="42" t="s">
        <v>75</v>
      </c>
      <c r="O32" s="47">
        <v>0.9</v>
      </c>
      <c r="P32" s="48">
        <v>1.4</v>
      </c>
    </row>
    <row r="33" spans="1:16" x14ac:dyDescent="0.35">
      <c r="A33" s="49"/>
      <c r="B33" s="40"/>
      <c r="C33" s="41">
        <v>2023</v>
      </c>
      <c r="D33" s="41">
        <v>3</v>
      </c>
      <c r="E33" s="41">
        <v>10</v>
      </c>
      <c r="F33" s="41">
        <f t="shared" si="0"/>
        <v>0.3</v>
      </c>
      <c r="G33" s="41">
        <v>1</v>
      </c>
      <c r="H33" s="41">
        <v>3</v>
      </c>
      <c r="I33" s="41">
        <f t="shared" si="1"/>
        <v>0.3</v>
      </c>
      <c r="J33" s="42">
        <v>10</v>
      </c>
      <c r="K33" s="43">
        <v>110938820652426</v>
      </c>
      <c r="L33" s="44">
        <f t="shared" si="2"/>
        <v>32.339999999999996</v>
      </c>
      <c r="M33" s="41" t="s">
        <v>76</v>
      </c>
      <c r="N33" s="42" t="s">
        <v>77</v>
      </c>
      <c r="O33" s="47">
        <v>1</v>
      </c>
      <c r="P33" s="48">
        <v>1.7</v>
      </c>
    </row>
    <row r="34" spans="1:16" x14ac:dyDescent="0.35">
      <c r="A34" s="50"/>
      <c r="B34" s="40"/>
      <c r="C34" s="41">
        <v>2024</v>
      </c>
      <c r="D34" s="41">
        <v>3</v>
      </c>
      <c r="E34" s="41">
        <v>10</v>
      </c>
      <c r="F34" s="41">
        <f t="shared" si="0"/>
        <v>0.3</v>
      </c>
      <c r="G34" s="41">
        <v>1</v>
      </c>
      <c r="H34" s="41">
        <v>3</v>
      </c>
      <c r="I34" s="41">
        <f t="shared" si="1"/>
        <v>0.3</v>
      </c>
      <c r="J34" s="42">
        <v>10</v>
      </c>
      <c r="K34" s="43">
        <v>110938820652426</v>
      </c>
      <c r="L34" s="44">
        <f t="shared" si="2"/>
        <v>32.339999999999996</v>
      </c>
      <c r="M34" s="41" t="s">
        <v>74</v>
      </c>
      <c r="N34" s="42" t="s">
        <v>78</v>
      </c>
      <c r="O34" s="47">
        <v>1</v>
      </c>
      <c r="P34" s="48">
        <v>2.1</v>
      </c>
    </row>
    <row r="35" spans="1:16" x14ac:dyDescent="0.35">
      <c r="A35" s="39" t="s">
        <v>68</v>
      </c>
      <c r="B35" s="40" t="s">
        <v>79</v>
      </c>
      <c r="C35" s="41">
        <v>2020</v>
      </c>
      <c r="D35" s="41">
        <v>2</v>
      </c>
      <c r="E35" s="41">
        <v>8</v>
      </c>
      <c r="F35" s="41">
        <f t="shared" si="0"/>
        <v>0.25</v>
      </c>
      <c r="G35" s="41">
        <v>0</v>
      </c>
      <c r="H35" s="41">
        <v>0</v>
      </c>
      <c r="I35" s="41">
        <f t="shared" si="1"/>
        <v>0</v>
      </c>
      <c r="J35" s="42">
        <v>8</v>
      </c>
      <c r="K35" s="51">
        <v>605911637695000</v>
      </c>
      <c r="L35" s="44">
        <f t="shared" si="2"/>
        <v>34.037755278981713</v>
      </c>
      <c r="M35" s="41" t="s">
        <v>80</v>
      </c>
      <c r="N35" s="42" t="s">
        <v>81</v>
      </c>
      <c r="O35" s="47">
        <v>2.09</v>
      </c>
      <c r="P35" s="48">
        <v>1.5</v>
      </c>
    </row>
    <row r="36" spans="1:16" x14ac:dyDescent="0.35">
      <c r="A36" s="49"/>
      <c r="B36" s="40"/>
      <c r="C36" s="41">
        <v>2021</v>
      </c>
      <c r="D36" s="41">
        <v>2</v>
      </c>
      <c r="E36" s="41">
        <v>8</v>
      </c>
      <c r="F36" s="41">
        <f t="shared" si="0"/>
        <v>0.25</v>
      </c>
      <c r="G36" s="41">
        <v>0</v>
      </c>
      <c r="H36" s="41">
        <v>0</v>
      </c>
      <c r="I36" s="41">
        <f t="shared" si="1"/>
        <v>0</v>
      </c>
      <c r="J36" s="42">
        <v>8</v>
      </c>
      <c r="K36" s="43">
        <v>559326937222</v>
      </c>
      <c r="L36" s="44">
        <f t="shared" si="2"/>
        <v>27.049999999999308</v>
      </c>
      <c r="M36" s="41" t="s">
        <v>82</v>
      </c>
      <c r="N36" s="42" t="s">
        <v>83</v>
      </c>
      <c r="O36" s="47">
        <v>-2.1800000000000002</v>
      </c>
      <c r="P36" s="48">
        <v>0.43</v>
      </c>
    </row>
    <row r="37" spans="1:16" x14ac:dyDescent="0.35">
      <c r="A37" s="49"/>
      <c r="B37" s="40"/>
      <c r="C37" s="41">
        <v>2022</v>
      </c>
      <c r="D37" s="41">
        <v>2</v>
      </c>
      <c r="E37" s="41">
        <v>8</v>
      </c>
      <c r="F37" s="41">
        <f t="shared" si="0"/>
        <v>0.25</v>
      </c>
      <c r="G37" s="41">
        <v>0</v>
      </c>
      <c r="H37" s="41">
        <v>0</v>
      </c>
      <c r="I37" s="41">
        <f t="shared" si="1"/>
        <v>0</v>
      </c>
      <c r="J37" s="42">
        <v>8</v>
      </c>
      <c r="K37" s="43">
        <v>576360978423</v>
      </c>
      <c r="L37" s="44">
        <f t="shared" si="2"/>
        <v>27.079999999999753</v>
      </c>
      <c r="M37" s="41" t="s">
        <v>84</v>
      </c>
      <c r="N37" s="42" t="s">
        <v>85</v>
      </c>
      <c r="O37" s="47">
        <v>0.91</v>
      </c>
      <c r="P37" s="48">
        <v>1.78</v>
      </c>
    </row>
    <row r="38" spans="1:16" x14ac:dyDescent="0.35">
      <c r="A38" s="49"/>
      <c r="B38" s="40"/>
      <c r="C38" s="41">
        <v>2023</v>
      </c>
      <c r="D38" s="41">
        <v>2</v>
      </c>
      <c r="E38" s="41">
        <v>8</v>
      </c>
      <c r="F38" s="41">
        <f t="shared" si="0"/>
        <v>0.25</v>
      </c>
      <c r="G38" s="41">
        <v>0</v>
      </c>
      <c r="H38" s="41">
        <v>0</v>
      </c>
      <c r="I38" s="41">
        <f t="shared" si="1"/>
        <v>0</v>
      </c>
      <c r="J38" s="42">
        <v>8</v>
      </c>
      <c r="K38" s="43">
        <v>612001150892</v>
      </c>
      <c r="L38" s="44">
        <f t="shared" si="2"/>
        <v>27.139999999999453</v>
      </c>
      <c r="M38" s="41" t="s">
        <v>82</v>
      </c>
      <c r="N38" s="42" t="s">
        <v>86</v>
      </c>
      <c r="O38" s="47">
        <v>0.89</v>
      </c>
      <c r="P38" s="48">
        <v>0.43</v>
      </c>
    </row>
    <row r="39" spans="1:16" x14ac:dyDescent="0.35">
      <c r="A39" s="50"/>
      <c r="B39" s="40"/>
      <c r="C39" s="41">
        <v>2024</v>
      </c>
      <c r="D39" s="41">
        <v>2</v>
      </c>
      <c r="E39" s="41">
        <v>8</v>
      </c>
      <c r="F39" s="41">
        <f t="shared" si="0"/>
        <v>0.25</v>
      </c>
      <c r="G39" s="41">
        <v>0</v>
      </c>
      <c r="H39" s="41">
        <v>0</v>
      </c>
      <c r="I39" s="41">
        <f t="shared" si="1"/>
        <v>0</v>
      </c>
      <c r="J39" s="42">
        <v>8</v>
      </c>
      <c r="K39" s="43">
        <v>669635920904</v>
      </c>
      <c r="L39" s="44">
        <f t="shared" si="2"/>
        <v>27.229999999999425</v>
      </c>
      <c r="M39" s="41" t="s">
        <v>87</v>
      </c>
      <c r="N39" s="42" t="s">
        <v>88</v>
      </c>
      <c r="O39" s="47">
        <v>0.96</v>
      </c>
      <c r="P39" s="48">
        <v>0.45</v>
      </c>
    </row>
    <row r="40" spans="1:16" x14ac:dyDescent="0.35">
      <c r="A40" s="39" t="s">
        <v>68</v>
      </c>
      <c r="B40" s="40" t="s">
        <v>89</v>
      </c>
      <c r="C40" s="41">
        <v>2020</v>
      </c>
      <c r="D40" s="41">
        <v>1</v>
      </c>
      <c r="E40" s="41">
        <v>5</v>
      </c>
      <c r="F40" s="41">
        <f t="shared" si="0"/>
        <v>0.2</v>
      </c>
      <c r="G40" s="41">
        <v>0</v>
      </c>
      <c r="H40" s="41">
        <v>0</v>
      </c>
      <c r="I40" s="41">
        <f t="shared" si="1"/>
        <v>0</v>
      </c>
      <c r="J40" s="42">
        <v>5</v>
      </c>
      <c r="K40" s="43">
        <v>259557662495831</v>
      </c>
      <c r="L40" s="44">
        <f t="shared" si="2"/>
        <v>33.19</v>
      </c>
      <c r="M40" s="41" t="s">
        <v>90</v>
      </c>
      <c r="N40" s="42" t="s">
        <v>91</v>
      </c>
      <c r="O40" s="47">
        <v>0.8</v>
      </c>
      <c r="P40" s="48">
        <v>0.67</v>
      </c>
    </row>
    <row r="41" spans="1:16" x14ac:dyDescent="0.35">
      <c r="A41" s="49"/>
      <c r="B41" s="40"/>
      <c r="C41" s="41">
        <v>2021</v>
      </c>
      <c r="D41" s="41">
        <v>2</v>
      </c>
      <c r="E41" s="41">
        <v>10</v>
      </c>
      <c r="F41" s="41">
        <f t="shared" si="0"/>
        <v>0.2</v>
      </c>
      <c r="G41" s="41">
        <v>0</v>
      </c>
      <c r="H41" s="41">
        <v>0</v>
      </c>
      <c r="I41" s="41">
        <f t="shared" si="1"/>
        <v>0</v>
      </c>
      <c r="J41" s="42">
        <v>10</v>
      </c>
      <c r="K41" s="51">
        <v>278377716533999</v>
      </c>
      <c r="L41" s="44">
        <f t="shared" si="2"/>
        <v>33.26</v>
      </c>
      <c r="M41" s="41" t="s">
        <v>92</v>
      </c>
      <c r="N41" s="42" t="s">
        <v>93</v>
      </c>
      <c r="O41" s="47">
        <v>0.7</v>
      </c>
      <c r="P41" s="48">
        <v>0.97</v>
      </c>
    </row>
    <row r="42" spans="1:16" x14ac:dyDescent="0.35">
      <c r="A42" s="49"/>
      <c r="B42" s="40"/>
      <c r="C42" s="41">
        <v>2022</v>
      </c>
      <c r="D42" s="41">
        <v>2</v>
      </c>
      <c r="E42" s="41">
        <v>10</v>
      </c>
      <c r="F42" s="41">
        <f t="shared" si="0"/>
        <v>0.2</v>
      </c>
      <c r="G42" s="41">
        <v>0</v>
      </c>
      <c r="H42" s="41">
        <v>0</v>
      </c>
      <c r="I42" s="41">
        <f t="shared" si="1"/>
        <v>0</v>
      </c>
      <c r="J42" s="42">
        <v>10</v>
      </c>
      <c r="K42" s="43">
        <v>313869998941941</v>
      </c>
      <c r="L42" s="44">
        <f t="shared" si="2"/>
        <v>33.380000000000003</v>
      </c>
      <c r="M42" s="41" t="s">
        <v>94</v>
      </c>
      <c r="N42" s="42" t="s">
        <v>95</v>
      </c>
      <c r="O42" s="47">
        <v>0.8</v>
      </c>
      <c r="P42" s="48">
        <v>1.29</v>
      </c>
    </row>
    <row r="43" spans="1:16" x14ac:dyDescent="0.35">
      <c r="A43" s="49"/>
      <c r="B43" s="40"/>
      <c r="C43" s="41">
        <v>2023</v>
      </c>
      <c r="D43" s="41">
        <v>3</v>
      </c>
      <c r="E43" s="41">
        <v>12</v>
      </c>
      <c r="F43" s="41">
        <f t="shared" si="0"/>
        <v>0.25</v>
      </c>
      <c r="G43" s="41">
        <v>0</v>
      </c>
      <c r="H43" s="41">
        <v>0</v>
      </c>
      <c r="I43" s="41">
        <f t="shared" si="1"/>
        <v>0</v>
      </c>
      <c r="J43" s="42">
        <v>12</v>
      </c>
      <c r="K43" s="43">
        <v>317024444874015</v>
      </c>
      <c r="L43" s="44">
        <f t="shared" si="2"/>
        <v>33.39</v>
      </c>
      <c r="M43" s="41" t="s">
        <v>96</v>
      </c>
      <c r="N43" s="42" t="s">
        <v>97</v>
      </c>
      <c r="O43" s="47">
        <v>0.6</v>
      </c>
      <c r="P43" s="48">
        <v>0.95</v>
      </c>
    </row>
    <row r="44" spans="1:16" x14ac:dyDescent="0.35">
      <c r="A44" s="50"/>
      <c r="B44" s="40"/>
      <c r="C44" s="41">
        <v>2024</v>
      </c>
      <c r="D44" s="41">
        <v>3</v>
      </c>
      <c r="E44" s="41">
        <v>12</v>
      </c>
      <c r="F44" s="41">
        <f t="shared" si="0"/>
        <v>0.25</v>
      </c>
      <c r="G44" s="41">
        <v>0</v>
      </c>
      <c r="H44" s="41">
        <v>0</v>
      </c>
      <c r="I44" s="41">
        <f t="shared" si="1"/>
        <v>0</v>
      </c>
      <c r="J44" s="42">
        <v>12</v>
      </c>
      <c r="K44" s="43">
        <v>333278635740705</v>
      </c>
      <c r="L44" s="44">
        <f t="shared" si="2"/>
        <v>33.44</v>
      </c>
      <c r="M44" s="41" t="s">
        <v>98</v>
      </c>
      <c r="N44" s="42" t="s">
        <v>99</v>
      </c>
      <c r="O44" s="47">
        <v>0.6</v>
      </c>
      <c r="P44" s="48">
        <v>1.06</v>
      </c>
    </row>
    <row r="45" spans="1:16" x14ac:dyDescent="0.35">
      <c r="A45" s="39" t="s">
        <v>68</v>
      </c>
      <c r="B45" s="40" t="s">
        <v>100</v>
      </c>
      <c r="C45" s="41">
        <v>2020</v>
      </c>
      <c r="D45" s="41">
        <v>3</v>
      </c>
      <c r="E45" s="41">
        <v>10</v>
      </c>
      <c r="F45" s="41">
        <f t="shared" si="0"/>
        <v>0.3</v>
      </c>
      <c r="G45" s="41">
        <v>1</v>
      </c>
      <c r="H45" s="41">
        <v>3</v>
      </c>
      <c r="I45" s="41">
        <f t="shared" si="1"/>
        <v>0.3</v>
      </c>
      <c r="J45" s="42">
        <v>10</v>
      </c>
      <c r="K45" s="43">
        <v>2380637759138050</v>
      </c>
      <c r="L45" s="44">
        <f t="shared" si="2"/>
        <v>35.406144812721976</v>
      </c>
      <c r="M45" s="41" t="s">
        <v>101</v>
      </c>
      <c r="N45" s="42" t="s">
        <v>102</v>
      </c>
      <c r="O45" s="47">
        <v>1.6</v>
      </c>
      <c r="P45" s="48">
        <v>3.6</v>
      </c>
    </row>
    <row r="46" spans="1:16" x14ac:dyDescent="0.35">
      <c r="A46" s="49"/>
      <c r="B46" s="40"/>
      <c r="C46" s="41">
        <v>2021</v>
      </c>
      <c r="D46" s="41">
        <v>3</v>
      </c>
      <c r="E46" s="41">
        <v>10</v>
      </c>
      <c r="F46" s="41">
        <f t="shared" si="0"/>
        <v>0.3</v>
      </c>
      <c r="G46" s="41">
        <v>1</v>
      </c>
      <c r="H46" s="41">
        <v>3</v>
      </c>
      <c r="I46" s="41">
        <f t="shared" si="1"/>
        <v>0.3</v>
      </c>
      <c r="J46" s="42">
        <v>10</v>
      </c>
      <c r="K46" s="43">
        <v>2454466588833210</v>
      </c>
      <c r="L46" s="44">
        <f t="shared" si="2"/>
        <v>35.436685857125092</v>
      </c>
      <c r="M46" s="41" t="s">
        <v>103</v>
      </c>
      <c r="N46" s="42" t="s">
        <v>104</v>
      </c>
      <c r="O46" s="47">
        <v>1.7</v>
      </c>
      <c r="P46" s="48">
        <v>3.4</v>
      </c>
    </row>
    <row r="47" spans="1:16" x14ac:dyDescent="0.35">
      <c r="A47" s="49"/>
      <c r="B47" s="40"/>
      <c r="C47" s="41">
        <v>2022</v>
      </c>
      <c r="D47" s="41">
        <v>3</v>
      </c>
      <c r="E47" s="41">
        <v>10</v>
      </c>
      <c r="F47" s="41">
        <f t="shared" si="0"/>
        <v>0.3</v>
      </c>
      <c r="G47" s="41">
        <v>1</v>
      </c>
      <c r="H47" s="41">
        <v>3</v>
      </c>
      <c r="I47" s="41">
        <f t="shared" si="1"/>
        <v>0.3</v>
      </c>
      <c r="J47" s="42">
        <v>10</v>
      </c>
      <c r="K47" s="43">
        <v>2642051993820510</v>
      </c>
      <c r="L47" s="44">
        <f t="shared" si="2"/>
        <v>35.510332280537277</v>
      </c>
      <c r="M47" s="41" t="s">
        <v>94</v>
      </c>
      <c r="N47" s="42" t="s">
        <v>105</v>
      </c>
      <c r="O47" s="47">
        <v>2.1</v>
      </c>
      <c r="P47" s="48">
        <v>3.1</v>
      </c>
    </row>
    <row r="48" spans="1:16" x14ac:dyDescent="0.35">
      <c r="A48" s="49"/>
      <c r="B48" s="40"/>
      <c r="C48" s="41">
        <v>2023</v>
      </c>
      <c r="D48" s="41">
        <v>3</v>
      </c>
      <c r="E48" s="41">
        <v>10</v>
      </c>
      <c r="F48" s="41">
        <f t="shared" si="0"/>
        <v>0.3</v>
      </c>
      <c r="G48" s="41">
        <v>1</v>
      </c>
      <c r="H48" s="41">
        <v>3</v>
      </c>
      <c r="I48" s="41">
        <f t="shared" si="1"/>
        <v>0.3</v>
      </c>
      <c r="J48" s="42">
        <v>10</v>
      </c>
      <c r="K48" s="43">
        <v>2728162804523940</v>
      </c>
      <c r="L48" s="44">
        <f t="shared" si="2"/>
        <v>35.542404812188863</v>
      </c>
      <c r="M48" s="41" t="s">
        <v>106</v>
      </c>
      <c r="N48" s="42" t="s">
        <v>107</v>
      </c>
      <c r="O48" s="47">
        <v>1.8</v>
      </c>
      <c r="P48" s="48">
        <v>2.9</v>
      </c>
    </row>
    <row r="49" spans="1:16" x14ac:dyDescent="0.35">
      <c r="A49" s="50"/>
      <c r="B49" s="40"/>
      <c r="C49" s="41">
        <v>2024</v>
      </c>
      <c r="D49" s="41">
        <v>3</v>
      </c>
      <c r="E49" s="41">
        <v>10</v>
      </c>
      <c r="F49" s="41">
        <f t="shared" si="0"/>
        <v>0.3</v>
      </c>
      <c r="G49" s="41">
        <v>1</v>
      </c>
      <c r="H49" s="41">
        <v>3</v>
      </c>
      <c r="I49" s="41">
        <f t="shared" si="1"/>
        <v>0.3</v>
      </c>
      <c r="J49" s="42">
        <v>10</v>
      </c>
      <c r="K49" s="43">
        <v>2945044820590420</v>
      </c>
      <c r="L49" s="44">
        <f t="shared" si="2"/>
        <v>35.618900431114184</v>
      </c>
      <c r="M49" s="41" t="s">
        <v>108</v>
      </c>
      <c r="N49" s="42" t="s">
        <v>109</v>
      </c>
      <c r="O49" s="47">
        <v>1.6</v>
      </c>
      <c r="P49" s="48">
        <v>2.7</v>
      </c>
    </row>
    <row r="50" spans="1:16" x14ac:dyDescent="0.35">
      <c r="A50" s="39" t="s">
        <v>68</v>
      </c>
      <c r="B50" s="40" t="s">
        <v>110</v>
      </c>
      <c r="C50" s="41">
        <v>2020</v>
      </c>
      <c r="D50" s="41">
        <v>3</v>
      </c>
      <c r="E50" s="41">
        <v>12</v>
      </c>
      <c r="F50" s="41">
        <f t="shared" si="0"/>
        <v>0.25</v>
      </c>
      <c r="G50" s="41">
        <v>1</v>
      </c>
      <c r="H50" s="41">
        <v>1</v>
      </c>
      <c r="I50" s="41">
        <f t="shared" si="1"/>
        <v>8.3333333333333329E-2</v>
      </c>
      <c r="J50" s="42">
        <v>12</v>
      </c>
      <c r="K50" s="51">
        <v>3252691193436870</v>
      </c>
      <c r="L50" s="44">
        <f t="shared" si="2"/>
        <v>35.718259108119227</v>
      </c>
      <c r="M50" s="41" t="s">
        <v>111</v>
      </c>
      <c r="N50" s="42" t="s">
        <v>112</v>
      </c>
      <c r="O50" s="47">
        <v>0.76</v>
      </c>
      <c r="P50" s="48">
        <v>1.03</v>
      </c>
    </row>
    <row r="51" spans="1:16" x14ac:dyDescent="0.35">
      <c r="A51" s="49"/>
      <c r="B51" s="40"/>
      <c r="C51" s="41">
        <v>2021</v>
      </c>
      <c r="D51" s="41">
        <v>4</v>
      </c>
      <c r="E51" s="41">
        <v>13</v>
      </c>
      <c r="F51" s="41">
        <f t="shared" si="0"/>
        <v>0.30769230769230771</v>
      </c>
      <c r="G51" s="41">
        <v>1</v>
      </c>
      <c r="H51" s="41">
        <v>2</v>
      </c>
      <c r="I51" s="41">
        <f t="shared" si="1"/>
        <v>0.15384615384615385</v>
      </c>
      <c r="J51" s="42">
        <v>13</v>
      </c>
      <c r="K51" s="43">
        <v>3354621187467460</v>
      </c>
      <c r="L51" s="44">
        <f t="shared" si="2"/>
        <v>35.749115249113771</v>
      </c>
      <c r="M51" s="41" t="s">
        <v>72</v>
      </c>
      <c r="N51" s="42" t="s">
        <v>113</v>
      </c>
      <c r="O51" s="47">
        <v>0.91</v>
      </c>
      <c r="P51" s="48">
        <v>0.89</v>
      </c>
    </row>
    <row r="52" spans="1:16" x14ac:dyDescent="0.35">
      <c r="A52" s="49"/>
      <c r="B52" s="40"/>
      <c r="C52" s="41">
        <v>2022</v>
      </c>
      <c r="D52" s="41">
        <v>4</v>
      </c>
      <c r="E52" s="41">
        <v>12</v>
      </c>
      <c r="F52" s="41">
        <f t="shared" si="0"/>
        <v>0.33333333333333331</v>
      </c>
      <c r="G52" s="41">
        <v>1</v>
      </c>
      <c r="H52" s="41">
        <v>2</v>
      </c>
      <c r="I52" s="41">
        <f t="shared" si="1"/>
        <v>0.16666666666666666</v>
      </c>
      <c r="J52" s="42">
        <v>12</v>
      </c>
      <c r="K52" s="51">
        <v>3628484542469100</v>
      </c>
      <c r="L52" s="44">
        <f t="shared" si="2"/>
        <v>35.827591474604347</v>
      </c>
      <c r="M52" s="41" t="s">
        <v>70</v>
      </c>
      <c r="N52" s="42" t="s">
        <v>114</v>
      </c>
      <c r="O52" s="47">
        <v>0.87</v>
      </c>
      <c r="P52" s="48">
        <v>0.93</v>
      </c>
    </row>
    <row r="53" spans="1:16" x14ac:dyDescent="0.35">
      <c r="A53" s="49"/>
      <c r="B53" s="40"/>
      <c r="C53" s="41">
        <v>2023</v>
      </c>
      <c r="D53" s="41">
        <v>4</v>
      </c>
      <c r="E53" s="41">
        <v>11</v>
      </c>
      <c r="F53" s="41">
        <f t="shared" si="0"/>
        <v>0.36363636363636365</v>
      </c>
      <c r="G53" s="41">
        <v>1</v>
      </c>
      <c r="H53" s="41">
        <v>3</v>
      </c>
      <c r="I53" s="41">
        <f t="shared" si="1"/>
        <v>0.27272727272727271</v>
      </c>
      <c r="J53" s="42">
        <v>11</v>
      </c>
      <c r="K53" s="43">
        <v>4232085893235350</v>
      </c>
      <c r="L53" s="44">
        <f t="shared" si="2"/>
        <v>35.981471385393839</v>
      </c>
      <c r="M53" s="41" t="s">
        <v>111</v>
      </c>
      <c r="N53" s="42" t="s">
        <v>115</v>
      </c>
      <c r="O53" s="47">
        <v>0.93</v>
      </c>
      <c r="P53" s="48">
        <v>0.53</v>
      </c>
    </row>
    <row r="54" spans="1:16" x14ac:dyDescent="0.35">
      <c r="A54" s="50"/>
      <c r="B54" s="40"/>
      <c r="C54" s="41">
        <v>2024</v>
      </c>
      <c r="D54" s="41">
        <v>5</v>
      </c>
      <c r="E54" s="41">
        <v>12</v>
      </c>
      <c r="F54" s="41">
        <f t="shared" si="0"/>
        <v>0.41666666666666669</v>
      </c>
      <c r="G54" s="41">
        <v>1</v>
      </c>
      <c r="H54" s="41">
        <v>4</v>
      </c>
      <c r="I54" s="41">
        <f t="shared" si="1"/>
        <v>0.33333333333333331</v>
      </c>
      <c r="J54" s="42">
        <v>12</v>
      </c>
      <c r="K54" s="51">
        <v>4444873469032010</v>
      </c>
      <c r="L54" s="44">
        <f t="shared" si="2"/>
        <v>36.030527797561831</v>
      </c>
      <c r="M54" s="41" t="s">
        <v>116</v>
      </c>
      <c r="N54" s="42" t="s">
        <v>117</v>
      </c>
      <c r="O54" s="47">
        <v>0.97</v>
      </c>
      <c r="P54" s="48">
        <v>0.55000000000000004</v>
      </c>
    </row>
    <row r="55" spans="1:16" x14ac:dyDescent="0.35">
      <c r="A55" s="39" t="s">
        <v>68</v>
      </c>
      <c r="B55" s="40" t="s">
        <v>61</v>
      </c>
      <c r="C55" s="41">
        <v>2020</v>
      </c>
      <c r="D55" s="41">
        <v>4</v>
      </c>
      <c r="E55" s="41">
        <v>11</v>
      </c>
      <c r="F55" s="41">
        <f t="shared" si="0"/>
        <v>0.36363636363636365</v>
      </c>
      <c r="G55" s="41">
        <v>0</v>
      </c>
      <c r="H55" s="41">
        <v>3</v>
      </c>
      <c r="I55" s="41">
        <f t="shared" si="1"/>
        <v>0.27272727272727271</v>
      </c>
      <c r="J55" s="42">
        <v>11</v>
      </c>
      <c r="K55" s="43">
        <v>1584408640</v>
      </c>
      <c r="L55" s="44">
        <f t="shared" si="2"/>
        <v>21.183477076865557</v>
      </c>
      <c r="M55" s="41" t="s">
        <v>116</v>
      </c>
      <c r="N55" s="42" t="s">
        <v>118</v>
      </c>
      <c r="O55" s="47">
        <v>1.1000000000000001</v>
      </c>
      <c r="P55" s="48">
        <v>0.4</v>
      </c>
    </row>
    <row r="56" spans="1:16" x14ac:dyDescent="0.35">
      <c r="A56" s="49"/>
      <c r="B56" s="40"/>
      <c r="C56" s="41">
        <v>2021</v>
      </c>
      <c r="D56" s="41">
        <v>4</v>
      </c>
      <c r="E56" s="41">
        <v>10</v>
      </c>
      <c r="F56" s="41">
        <f t="shared" si="0"/>
        <v>0.4</v>
      </c>
      <c r="G56" s="41">
        <v>0</v>
      </c>
      <c r="H56" s="41">
        <v>3</v>
      </c>
      <c r="I56" s="41">
        <f t="shared" si="1"/>
        <v>0.3</v>
      </c>
      <c r="J56" s="42">
        <v>10</v>
      </c>
      <c r="K56" s="43">
        <v>1625611723</v>
      </c>
      <c r="L56" s="44">
        <f t="shared" si="2"/>
        <v>21.209150026813575</v>
      </c>
      <c r="M56" s="41" t="s">
        <v>119</v>
      </c>
      <c r="N56" s="42" t="s">
        <v>73</v>
      </c>
      <c r="O56" s="47">
        <v>1.2</v>
      </c>
      <c r="P56" s="48">
        <v>0.3</v>
      </c>
    </row>
    <row r="57" spans="1:16" x14ac:dyDescent="0.35">
      <c r="A57" s="49"/>
      <c r="B57" s="40"/>
      <c r="C57" s="41">
        <v>2022</v>
      </c>
      <c r="D57" s="41">
        <v>4</v>
      </c>
      <c r="E57" s="41">
        <v>9</v>
      </c>
      <c r="F57" s="41">
        <f t="shared" si="0"/>
        <v>0.44444444444444442</v>
      </c>
      <c r="G57" s="41">
        <v>0</v>
      </c>
      <c r="H57" s="41">
        <v>3</v>
      </c>
      <c r="I57" s="41">
        <f t="shared" si="1"/>
        <v>0.33333333333333331</v>
      </c>
      <c r="J57" s="42">
        <v>9</v>
      </c>
      <c r="K57" s="43">
        <v>1714893242</v>
      </c>
      <c r="L57" s="44">
        <f t="shared" si="2"/>
        <v>21.262616666064048</v>
      </c>
      <c r="M57" s="41" t="s">
        <v>70</v>
      </c>
      <c r="N57" s="42" t="s">
        <v>66</v>
      </c>
      <c r="O57" s="47">
        <v>1.8</v>
      </c>
      <c r="P57" s="48">
        <v>0.4</v>
      </c>
    </row>
    <row r="58" spans="1:16" x14ac:dyDescent="0.35">
      <c r="A58" s="49"/>
      <c r="B58" s="40"/>
      <c r="C58" s="41">
        <v>2023</v>
      </c>
      <c r="D58" s="41">
        <v>5</v>
      </c>
      <c r="E58" s="41">
        <v>10</v>
      </c>
      <c r="F58" s="41">
        <f t="shared" si="0"/>
        <v>0.5</v>
      </c>
      <c r="G58" s="41">
        <v>0</v>
      </c>
      <c r="H58" s="41">
        <v>3</v>
      </c>
      <c r="I58" s="41">
        <f t="shared" si="1"/>
        <v>0.3</v>
      </c>
      <c r="J58" s="42">
        <v>10</v>
      </c>
      <c r="K58" s="43">
        <v>1767076184</v>
      </c>
      <c r="L58" s="44">
        <f t="shared" si="2"/>
        <v>21.292592144238533</v>
      </c>
      <c r="M58" s="41" t="s">
        <v>119</v>
      </c>
      <c r="N58" s="42" t="s">
        <v>120</v>
      </c>
      <c r="O58" s="47">
        <v>1.7</v>
      </c>
      <c r="P58" s="48">
        <v>0.59</v>
      </c>
    </row>
    <row r="59" spans="1:16" x14ac:dyDescent="0.35">
      <c r="A59" s="50"/>
      <c r="B59" s="40"/>
      <c r="C59" s="41">
        <v>2024</v>
      </c>
      <c r="D59" s="41">
        <v>5</v>
      </c>
      <c r="E59" s="41">
        <v>10</v>
      </c>
      <c r="F59" s="41">
        <f t="shared" si="0"/>
        <v>0.5</v>
      </c>
      <c r="G59" s="41">
        <v>0</v>
      </c>
      <c r="H59" s="41">
        <v>3</v>
      </c>
      <c r="I59" s="41">
        <f t="shared" si="1"/>
        <v>0.3</v>
      </c>
      <c r="J59" s="42">
        <v>10</v>
      </c>
      <c r="K59" s="51">
        <v>1889784826000000</v>
      </c>
      <c r="L59" s="44">
        <f t="shared" si="2"/>
        <v>35.175239368823732</v>
      </c>
      <c r="M59" s="41" t="s">
        <v>119</v>
      </c>
      <c r="N59" s="42" t="s">
        <v>120</v>
      </c>
      <c r="O59" s="47">
        <v>1.7</v>
      </c>
      <c r="P59" s="48">
        <v>0.52</v>
      </c>
    </row>
    <row r="60" spans="1:16" x14ac:dyDescent="0.35">
      <c r="A60" s="39" t="s">
        <v>121</v>
      </c>
      <c r="B60" s="40" t="s">
        <v>122</v>
      </c>
      <c r="C60" s="41">
        <v>2020</v>
      </c>
      <c r="D60" s="41">
        <v>3</v>
      </c>
      <c r="E60" s="41">
        <v>11</v>
      </c>
      <c r="F60" s="41">
        <f t="shared" si="0"/>
        <v>0.27272727272727271</v>
      </c>
      <c r="G60" s="41">
        <v>0</v>
      </c>
      <c r="H60" s="41">
        <v>1</v>
      </c>
      <c r="I60" s="41">
        <f t="shared" si="1"/>
        <v>9.0909090909090912E-2</v>
      </c>
      <c r="J60" s="42">
        <v>11</v>
      </c>
      <c r="K60" s="51">
        <v>5335515758625420</v>
      </c>
      <c r="L60" s="44">
        <f t="shared" si="2"/>
        <v>36.213161949523197</v>
      </c>
      <c r="M60" s="41" t="s">
        <v>123</v>
      </c>
      <c r="N60" s="42" t="s">
        <v>124</v>
      </c>
      <c r="O60" s="47">
        <v>0.82</v>
      </c>
      <c r="P60" s="48">
        <v>1.61</v>
      </c>
    </row>
    <row r="61" spans="1:16" x14ac:dyDescent="0.35">
      <c r="A61" s="49"/>
      <c r="B61" s="40"/>
      <c r="C61" s="41">
        <v>2021</v>
      </c>
      <c r="D61" s="41">
        <v>2</v>
      </c>
      <c r="E61" s="41">
        <v>10</v>
      </c>
      <c r="F61" s="41">
        <f t="shared" si="0"/>
        <v>0.2</v>
      </c>
      <c r="G61" s="41">
        <v>0</v>
      </c>
      <c r="H61" s="41">
        <v>0</v>
      </c>
      <c r="I61" s="41">
        <f t="shared" si="1"/>
        <v>0</v>
      </c>
      <c r="J61" s="42">
        <v>10</v>
      </c>
      <c r="K61" s="43">
        <v>6321450977386230</v>
      </c>
      <c r="L61" s="44">
        <f t="shared" si="2"/>
        <v>36.382725161748311</v>
      </c>
      <c r="M61" s="41" t="s">
        <v>87</v>
      </c>
      <c r="N61" s="42" t="s">
        <v>125</v>
      </c>
      <c r="O61" s="47">
        <v>0.99</v>
      </c>
      <c r="P61" s="48">
        <v>1.27</v>
      </c>
    </row>
    <row r="62" spans="1:16" x14ac:dyDescent="0.35">
      <c r="A62" s="49"/>
      <c r="B62" s="40"/>
      <c r="C62" s="41">
        <v>2022</v>
      </c>
      <c r="D62" s="41">
        <v>2</v>
      </c>
      <c r="E62" s="41">
        <v>10</v>
      </c>
      <c r="F62" s="41">
        <f t="shared" si="0"/>
        <v>0.2</v>
      </c>
      <c r="G62" s="41">
        <v>0</v>
      </c>
      <c r="H62" s="41">
        <v>0</v>
      </c>
      <c r="I62" s="41">
        <f t="shared" si="1"/>
        <v>0</v>
      </c>
      <c r="J62" s="42">
        <v>10</v>
      </c>
      <c r="K62" s="43">
        <v>6858992489859960</v>
      </c>
      <c r="L62" s="44">
        <f t="shared" si="2"/>
        <v>36.464336958495061</v>
      </c>
      <c r="M62" s="41" t="s">
        <v>126</v>
      </c>
      <c r="N62" s="42" t="s">
        <v>127</v>
      </c>
      <c r="O62" s="47">
        <v>1.1000000000000001</v>
      </c>
      <c r="P62" s="48">
        <v>1.29</v>
      </c>
    </row>
    <row r="63" spans="1:16" x14ac:dyDescent="0.35">
      <c r="A63" s="49"/>
      <c r="B63" s="40"/>
      <c r="C63" s="41">
        <v>2023</v>
      </c>
      <c r="D63" s="41">
        <v>2</v>
      </c>
      <c r="E63" s="41">
        <v>10</v>
      </c>
      <c r="F63" s="41">
        <f t="shared" si="0"/>
        <v>0.2</v>
      </c>
      <c r="G63" s="41">
        <v>0</v>
      </c>
      <c r="H63" s="41">
        <v>0</v>
      </c>
      <c r="I63" s="41">
        <f t="shared" si="1"/>
        <v>0</v>
      </c>
      <c r="J63" s="42">
        <v>10</v>
      </c>
      <c r="K63" s="43">
        <v>7138141570452400</v>
      </c>
      <c r="L63" s="44">
        <f t="shared" si="2"/>
        <v>36.504228853131991</v>
      </c>
      <c r="M63" s="41" t="s">
        <v>128</v>
      </c>
      <c r="N63" s="42" t="s">
        <v>129</v>
      </c>
      <c r="O63" s="47">
        <v>1.19</v>
      </c>
      <c r="P63" s="48">
        <v>1.2</v>
      </c>
    </row>
    <row r="64" spans="1:16" x14ac:dyDescent="0.35">
      <c r="A64" s="50"/>
      <c r="B64" s="40"/>
      <c r="C64" s="41">
        <v>2024</v>
      </c>
      <c r="D64" s="41">
        <v>2</v>
      </c>
      <c r="E64" s="41">
        <v>10</v>
      </c>
      <c r="F64" s="41">
        <f t="shared" si="0"/>
        <v>0.2</v>
      </c>
      <c r="G64" s="41">
        <v>0</v>
      </c>
      <c r="H64" s="41">
        <v>0</v>
      </c>
      <c r="I64" s="41">
        <f t="shared" si="1"/>
        <v>0</v>
      </c>
      <c r="J64" s="42">
        <v>10</v>
      </c>
      <c r="K64" s="43">
        <v>7210700373833760</v>
      </c>
      <c r="L64" s="44">
        <f t="shared" si="2"/>
        <v>36.514342480717815</v>
      </c>
      <c r="M64" s="41" t="s">
        <v>130</v>
      </c>
      <c r="N64" s="42" t="s">
        <v>131</v>
      </c>
      <c r="O64" s="47">
        <v>1.28</v>
      </c>
      <c r="P64" s="48">
        <v>0.93</v>
      </c>
    </row>
    <row r="65" spans="1:16" x14ac:dyDescent="0.35">
      <c r="A65" s="39" t="s">
        <v>121</v>
      </c>
      <c r="B65" s="40" t="s">
        <v>132</v>
      </c>
      <c r="C65" s="41">
        <v>2020</v>
      </c>
      <c r="D65" s="41">
        <v>2</v>
      </c>
      <c r="E65" s="41">
        <v>11</v>
      </c>
      <c r="F65" s="41">
        <f t="shared" si="0"/>
        <v>0.18181818181818182</v>
      </c>
      <c r="G65" s="41">
        <v>1</v>
      </c>
      <c r="H65" s="41">
        <v>1</v>
      </c>
      <c r="I65" s="41">
        <f t="shared" si="1"/>
        <v>9.0909090909090912E-2</v>
      </c>
      <c r="J65" s="42">
        <v>11</v>
      </c>
      <c r="K65" s="43">
        <v>5975016842092</v>
      </c>
      <c r="L65" s="44">
        <f t="shared" si="2"/>
        <v>29.418608032502316</v>
      </c>
      <c r="M65" s="41" t="s">
        <v>133</v>
      </c>
      <c r="N65" s="42" t="s">
        <v>134</v>
      </c>
      <c r="O65" s="47">
        <v>0.69</v>
      </c>
      <c r="P65" s="48">
        <v>1.5</v>
      </c>
    </row>
    <row r="66" spans="1:16" x14ac:dyDescent="0.35">
      <c r="A66" s="49"/>
      <c r="B66" s="40"/>
      <c r="C66" s="41">
        <v>2021</v>
      </c>
      <c r="D66" s="41">
        <v>3</v>
      </c>
      <c r="E66" s="41">
        <v>12</v>
      </c>
      <c r="F66" s="41">
        <f t="shared" si="0"/>
        <v>0.25</v>
      </c>
      <c r="G66" s="41">
        <v>1</v>
      </c>
      <c r="H66" s="41">
        <v>1</v>
      </c>
      <c r="I66" s="41">
        <f t="shared" si="1"/>
        <v>8.3333333333333329E-2</v>
      </c>
      <c r="J66" s="42">
        <v>12</v>
      </c>
      <c r="K66" s="43">
        <v>6221589263575</v>
      </c>
      <c r="L66" s="44">
        <f t="shared" si="2"/>
        <v>29.459046498656214</v>
      </c>
      <c r="M66" s="41" t="s">
        <v>135</v>
      </c>
      <c r="N66" s="42" t="s">
        <v>136</v>
      </c>
      <c r="O66" s="47">
        <v>0.9</v>
      </c>
      <c r="P66" s="48">
        <v>1.5</v>
      </c>
    </row>
    <row r="67" spans="1:16" x14ac:dyDescent="0.35">
      <c r="A67" s="49"/>
      <c r="B67" s="40"/>
      <c r="C67" s="41">
        <v>2022</v>
      </c>
      <c r="D67" s="41">
        <v>4</v>
      </c>
      <c r="E67" s="41">
        <v>9</v>
      </c>
      <c r="F67" s="41">
        <f t="shared" si="0"/>
        <v>0.44444444444444442</v>
      </c>
      <c r="G67" s="41">
        <v>1</v>
      </c>
      <c r="H67" s="41">
        <v>1</v>
      </c>
      <c r="I67" s="41">
        <f t="shared" si="1"/>
        <v>0.1111111111111111</v>
      </c>
      <c r="J67" s="42">
        <v>9</v>
      </c>
      <c r="K67" s="43">
        <v>6434015778882</v>
      </c>
      <c r="L67" s="44">
        <f t="shared" si="2"/>
        <v>29.492619997164198</v>
      </c>
      <c r="M67" s="41" t="s">
        <v>80</v>
      </c>
      <c r="N67" s="42" t="s">
        <v>58</v>
      </c>
      <c r="O67" s="47">
        <v>0.99</v>
      </c>
      <c r="P67" s="48">
        <v>1.2</v>
      </c>
    </row>
    <row r="68" spans="1:16" x14ac:dyDescent="0.35">
      <c r="A68" s="49"/>
      <c r="B68" s="40"/>
      <c r="C68" s="41">
        <v>2023</v>
      </c>
      <c r="D68" s="41">
        <v>4</v>
      </c>
      <c r="E68" s="41">
        <v>10</v>
      </c>
      <c r="F68" s="41">
        <f t="shared" si="0"/>
        <v>0.4</v>
      </c>
      <c r="G68" s="41">
        <v>1</v>
      </c>
      <c r="H68" s="41">
        <v>1</v>
      </c>
      <c r="I68" s="41">
        <f t="shared" si="1"/>
        <v>0.1</v>
      </c>
      <c r="J68" s="42">
        <v>10</v>
      </c>
      <c r="K68" s="43">
        <v>6693391741501</v>
      </c>
      <c r="L68" s="44">
        <f t="shared" si="2"/>
        <v>29.532141848365765</v>
      </c>
      <c r="M68" s="41" t="s">
        <v>135</v>
      </c>
      <c r="N68" s="42" t="s">
        <v>137</v>
      </c>
      <c r="O68" s="47">
        <v>1.21</v>
      </c>
      <c r="P68" s="48">
        <v>1</v>
      </c>
    </row>
    <row r="69" spans="1:16" x14ac:dyDescent="0.35">
      <c r="A69" s="50"/>
      <c r="B69" s="40"/>
      <c r="C69" s="41">
        <v>2024</v>
      </c>
      <c r="D69" s="41">
        <v>3</v>
      </c>
      <c r="E69" s="41">
        <v>10</v>
      </c>
      <c r="F69" s="41">
        <f t="shared" si="0"/>
        <v>0.3</v>
      </c>
      <c r="G69" s="41">
        <v>1</v>
      </c>
      <c r="H69" s="41">
        <v>1</v>
      </c>
      <c r="I69" s="41">
        <f t="shared" si="1"/>
        <v>0.1</v>
      </c>
      <c r="J69" s="42">
        <v>10</v>
      </c>
      <c r="K69" s="51">
        <v>7189548006070</v>
      </c>
      <c r="L69" s="44">
        <f t="shared" si="2"/>
        <v>29.60364942143929</v>
      </c>
      <c r="M69" s="41" t="s">
        <v>133</v>
      </c>
      <c r="N69" s="42" t="s">
        <v>138</v>
      </c>
      <c r="O69" s="47">
        <v>1.22</v>
      </c>
      <c r="P69" s="48">
        <v>0.9</v>
      </c>
    </row>
    <row r="70" spans="1:16" x14ac:dyDescent="0.35">
      <c r="A70" s="39" t="s">
        <v>121</v>
      </c>
      <c r="B70" s="40" t="s">
        <v>139</v>
      </c>
      <c r="C70" s="41">
        <v>2020</v>
      </c>
      <c r="D70" s="41">
        <v>2</v>
      </c>
      <c r="E70" s="41">
        <v>10</v>
      </c>
      <c r="F70" s="41">
        <f t="shared" ref="F70:F133" si="3">D70/E70</f>
        <v>0.2</v>
      </c>
      <c r="G70" s="41">
        <v>0</v>
      </c>
      <c r="H70" s="41">
        <v>0</v>
      </c>
      <c r="I70" s="41">
        <f t="shared" ref="I70:I133" si="4">H70/E70</f>
        <v>0</v>
      </c>
      <c r="J70" s="42">
        <v>10</v>
      </c>
      <c r="K70" s="43">
        <v>4.4039816613893499E+18</v>
      </c>
      <c r="L70" s="44">
        <f t="shared" ref="L70:L133" si="5">LN(K70)</f>
        <v>42.929040728664056</v>
      </c>
      <c r="M70" s="41" t="s">
        <v>140</v>
      </c>
      <c r="N70" s="42" t="s">
        <v>141</v>
      </c>
      <c r="O70" s="47">
        <v>0.69</v>
      </c>
      <c r="P70" s="48">
        <v>1.51</v>
      </c>
    </row>
    <row r="71" spans="1:16" x14ac:dyDescent="0.35">
      <c r="A71" s="49"/>
      <c r="B71" s="40"/>
      <c r="C71" s="41">
        <v>2021</v>
      </c>
      <c r="D71" s="41">
        <v>2</v>
      </c>
      <c r="E71" s="41">
        <v>10</v>
      </c>
      <c r="F71" s="41">
        <f t="shared" si="3"/>
        <v>0.2</v>
      </c>
      <c r="G71" s="41">
        <v>0</v>
      </c>
      <c r="H71" s="41">
        <v>0</v>
      </c>
      <c r="I71" s="41">
        <f t="shared" si="4"/>
        <v>0</v>
      </c>
      <c r="J71" s="42">
        <v>10</v>
      </c>
      <c r="K71" s="43">
        <v>4.7892288934631199E+18</v>
      </c>
      <c r="L71" s="44">
        <f t="shared" si="5"/>
        <v>43.01290108978101</v>
      </c>
      <c r="M71" s="41" t="s">
        <v>142</v>
      </c>
      <c r="N71" s="42" t="s">
        <v>131</v>
      </c>
      <c r="O71" s="47">
        <v>0.82</v>
      </c>
      <c r="P71" s="48">
        <v>2.2200000000000002</v>
      </c>
    </row>
    <row r="72" spans="1:16" x14ac:dyDescent="0.35">
      <c r="A72" s="49"/>
      <c r="B72" s="40"/>
      <c r="C72" s="41">
        <v>2022</v>
      </c>
      <c r="D72" s="41">
        <v>2</v>
      </c>
      <c r="E72" s="41">
        <v>10</v>
      </c>
      <c r="F72" s="41">
        <f t="shared" si="3"/>
        <v>0.2</v>
      </c>
      <c r="G72" s="41">
        <v>0</v>
      </c>
      <c r="H72" s="41">
        <v>0</v>
      </c>
      <c r="I72" s="41">
        <f t="shared" si="4"/>
        <v>0</v>
      </c>
      <c r="J72" s="42">
        <v>10</v>
      </c>
      <c r="K72" s="43">
        <v>4.9934346531066798E+18</v>
      </c>
      <c r="L72" s="44">
        <f t="shared" si="5"/>
        <v>43.054655654117276</v>
      </c>
      <c r="M72" s="41" t="s">
        <v>143</v>
      </c>
      <c r="N72" s="42" t="s">
        <v>144</v>
      </c>
      <c r="O72" s="47">
        <v>0.92</v>
      </c>
      <c r="P72" s="48">
        <v>1.73</v>
      </c>
    </row>
    <row r="73" spans="1:16" x14ac:dyDescent="0.35">
      <c r="A73" s="49"/>
      <c r="B73" s="40"/>
      <c r="C73" s="41">
        <v>2023</v>
      </c>
      <c r="D73" s="41">
        <v>2</v>
      </c>
      <c r="E73" s="41">
        <v>10</v>
      </c>
      <c r="F73" s="41">
        <f t="shared" si="3"/>
        <v>0.2</v>
      </c>
      <c r="G73" s="41">
        <v>0</v>
      </c>
      <c r="H73" s="41">
        <v>0</v>
      </c>
      <c r="I73" s="41">
        <f t="shared" si="4"/>
        <v>0</v>
      </c>
      <c r="J73" s="42">
        <v>10</v>
      </c>
      <c r="K73" s="43">
        <v>5.43656365691887E+18</v>
      </c>
      <c r="L73" s="44">
        <f t="shared" si="5"/>
        <v>43.13967885445291</v>
      </c>
      <c r="M73" s="41" t="s">
        <v>145</v>
      </c>
      <c r="N73" s="42" t="s">
        <v>146</v>
      </c>
      <c r="O73" s="47">
        <v>0.95</v>
      </c>
      <c r="P73" s="48">
        <v>1.39</v>
      </c>
    </row>
    <row r="74" spans="1:16" x14ac:dyDescent="0.35">
      <c r="A74" s="50"/>
      <c r="B74" s="40"/>
      <c r="C74" s="41">
        <v>2024</v>
      </c>
      <c r="D74" s="41">
        <v>1</v>
      </c>
      <c r="E74" s="41">
        <v>10</v>
      </c>
      <c r="F74" s="41">
        <f t="shared" si="3"/>
        <v>0.1</v>
      </c>
      <c r="G74" s="41">
        <v>0</v>
      </c>
      <c r="H74" s="41">
        <v>0</v>
      </c>
      <c r="I74" s="41">
        <f t="shared" si="4"/>
        <v>0</v>
      </c>
      <c r="J74" s="42">
        <v>10</v>
      </c>
      <c r="K74" s="43">
        <v>5.7681037430468997E+18</v>
      </c>
      <c r="L74" s="44">
        <f t="shared" si="5"/>
        <v>43.198875059678862</v>
      </c>
      <c r="M74" s="41" t="s">
        <v>147</v>
      </c>
      <c r="N74" s="42" t="s">
        <v>148</v>
      </c>
      <c r="O74" s="47">
        <v>1.02</v>
      </c>
      <c r="P74" s="48">
        <v>1.1100000000000001</v>
      </c>
    </row>
    <row r="75" spans="1:16" x14ac:dyDescent="0.35">
      <c r="A75" s="39" t="s">
        <v>121</v>
      </c>
      <c r="B75" s="40" t="s">
        <v>149</v>
      </c>
      <c r="C75" s="41">
        <v>2020</v>
      </c>
      <c r="D75" s="41">
        <v>1</v>
      </c>
      <c r="E75" s="41">
        <v>12</v>
      </c>
      <c r="F75" s="41">
        <f t="shared" si="3"/>
        <v>8.3333333333333329E-2</v>
      </c>
      <c r="G75" s="41">
        <v>0</v>
      </c>
      <c r="H75" s="41">
        <v>0</v>
      </c>
      <c r="I75" s="41">
        <f t="shared" si="4"/>
        <v>0</v>
      </c>
      <c r="J75" s="42">
        <v>12</v>
      </c>
      <c r="K75" s="43">
        <v>3749504075175340</v>
      </c>
      <c r="L75" s="44">
        <f t="shared" si="5"/>
        <v>35.860399979527742</v>
      </c>
      <c r="M75" s="41" t="s">
        <v>150</v>
      </c>
      <c r="N75" s="42" t="s">
        <v>151</v>
      </c>
      <c r="O75" s="47">
        <v>0.7</v>
      </c>
      <c r="P75" s="48">
        <v>1.1000000000000001</v>
      </c>
    </row>
    <row r="76" spans="1:16" x14ac:dyDescent="0.35">
      <c r="A76" s="49"/>
      <c r="B76" s="40"/>
      <c r="C76" s="41">
        <v>2021</v>
      </c>
      <c r="D76" s="41">
        <v>1</v>
      </c>
      <c r="E76" s="41">
        <v>12</v>
      </c>
      <c r="F76" s="41">
        <f t="shared" si="3"/>
        <v>8.3333333333333329E-2</v>
      </c>
      <c r="G76" s="41">
        <v>0</v>
      </c>
      <c r="H76" s="41">
        <v>0</v>
      </c>
      <c r="I76" s="41">
        <f t="shared" si="4"/>
        <v>0</v>
      </c>
      <c r="J76" s="42">
        <v>12</v>
      </c>
      <c r="K76" s="43">
        <v>3787474341994880</v>
      </c>
      <c r="L76" s="44">
        <f t="shared" si="5"/>
        <v>35.870475791332439</v>
      </c>
      <c r="M76" s="41" t="s">
        <v>111</v>
      </c>
      <c r="N76" s="42" t="s">
        <v>152</v>
      </c>
      <c r="O76" s="47">
        <v>1.1000000000000001</v>
      </c>
      <c r="P76" s="48">
        <v>1</v>
      </c>
    </row>
    <row r="77" spans="1:16" x14ac:dyDescent="0.35">
      <c r="A77" s="49"/>
      <c r="B77" s="40"/>
      <c r="C77" s="41">
        <v>2022</v>
      </c>
      <c r="D77" s="41">
        <v>1</v>
      </c>
      <c r="E77" s="41">
        <v>12</v>
      </c>
      <c r="F77" s="41">
        <f t="shared" si="3"/>
        <v>8.3333333333333329E-2</v>
      </c>
      <c r="G77" s="41">
        <v>0</v>
      </c>
      <c r="H77" s="41">
        <v>0</v>
      </c>
      <c r="I77" s="41">
        <f t="shared" si="4"/>
        <v>0</v>
      </c>
      <c r="J77" s="42">
        <v>12</v>
      </c>
      <c r="K77" s="43">
        <v>4066644799311360</v>
      </c>
      <c r="L77" s="44">
        <f t="shared" si="5"/>
        <v>35.941594680748814</v>
      </c>
      <c r="M77" s="41" t="s">
        <v>119</v>
      </c>
      <c r="N77" s="42" t="s">
        <v>153</v>
      </c>
      <c r="O77" s="47">
        <v>1.2</v>
      </c>
      <c r="P77" s="48">
        <v>0.9</v>
      </c>
    </row>
    <row r="78" spans="1:16" x14ac:dyDescent="0.35">
      <c r="A78" s="49"/>
      <c r="B78" s="40"/>
      <c r="C78" s="41">
        <v>2023</v>
      </c>
      <c r="D78" s="41">
        <v>1</v>
      </c>
      <c r="E78" s="41">
        <v>12</v>
      </c>
      <c r="F78" s="41">
        <f t="shared" si="3"/>
        <v>8.3333333333333329E-2</v>
      </c>
      <c r="G78" s="41">
        <v>0</v>
      </c>
      <c r="H78" s="41">
        <v>0</v>
      </c>
      <c r="I78" s="41">
        <f t="shared" si="4"/>
        <v>0</v>
      </c>
      <c r="J78" s="42">
        <v>12</v>
      </c>
      <c r="K78" s="43">
        <v>4193566111661890</v>
      </c>
      <c r="L78" s="44">
        <f t="shared" si="5"/>
        <v>35.972327867499253</v>
      </c>
      <c r="M78" s="41" t="s">
        <v>154</v>
      </c>
      <c r="N78" s="42" t="s">
        <v>155</v>
      </c>
      <c r="O78" s="47">
        <v>1.06</v>
      </c>
      <c r="P78" s="48">
        <v>0.8</v>
      </c>
    </row>
    <row r="79" spans="1:16" x14ac:dyDescent="0.35">
      <c r="A79" s="50"/>
      <c r="B79" s="40"/>
      <c r="C79" s="41">
        <v>2024</v>
      </c>
      <c r="D79" s="41">
        <v>1</v>
      </c>
      <c r="E79" s="41">
        <v>12</v>
      </c>
      <c r="F79" s="41">
        <f t="shared" si="3"/>
        <v>8.3333333333333329E-2</v>
      </c>
      <c r="G79" s="41">
        <v>0</v>
      </c>
      <c r="H79" s="41">
        <v>0</v>
      </c>
      <c r="I79" s="41">
        <f t="shared" si="4"/>
        <v>0</v>
      </c>
      <c r="J79" s="42">
        <v>12</v>
      </c>
      <c r="K79" s="43">
        <v>4511507284687320</v>
      </c>
      <c r="L79" s="44">
        <f t="shared" si="5"/>
        <v>36.045407702054767</v>
      </c>
      <c r="M79" s="41" t="s">
        <v>156</v>
      </c>
      <c r="N79" s="42" t="s">
        <v>157</v>
      </c>
      <c r="O79" s="47">
        <v>1.0900000000000001</v>
      </c>
      <c r="P79" s="48">
        <v>0.7</v>
      </c>
    </row>
    <row r="80" spans="1:16" x14ac:dyDescent="0.35">
      <c r="A80" s="39" t="s">
        <v>158</v>
      </c>
      <c r="B80" s="40" t="s">
        <v>159</v>
      </c>
      <c r="C80" s="41">
        <v>2020</v>
      </c>
      <c r="D80" s="41">
        <v>2</v>
      </c>
      <c r="E80" s="41">
        <v>13</v>
      </c>
      <c r="F80" s="41">
        <f t="shared" si="3"/>
        <v>0.15384615384615385</v>
      </c>
      <c r="G80" s="41">
        <v>0</v>
      </c>
      <c r="H80" s="41">
        <v>0</v>
      </c>
      <c r="I80" s="41">
        <f t="shared" si="4"/>
        <v>0</v>
      </c>
      <c r="J80" s="42">
        <v>13</v>
      </c>
      <c r="K80" s="43">
        <v>1.52028007724014E+18</v>
      </c>
      <c r="L80" s="44">
        <f t="shared" si="5"/>
        <v>41.865426253119168</v>
      </c>
      <c r="M80" s="41" t="s">
        <v>160</v>
      </c>
      <c r="N80" s="42" t="s">
        <v>161</v>
      </c>
      <c r="O80" s="47">
        <v>0.38</v>
      </c>
      <c r="P80" s="48">
        <v>3.71</v>
      </c>
    </row>
    <row r="81" spans="1:16" x14ac:dyDescent="0.35">
      <c r="A81" s="49"/>
      <c r="B81" s="40"/>
      <c r="C81" s="41">
        <v>2021</v>
      </c>
      <c r="D81" s="41">
        <v>3</v>
      </c>
      <c r="E81" s="41">
        <v>15</v>
      </c>
      <c r="F81" s="41">
        <f t="shared" si="3"/>
        <v>0.2</v>
      </c>
      <c r="G81" s="41">
        <v>0</v>
      </c>
      <c r="H81" s="41">
        <v>0</v>
      </c>
      <c r="I81" s="41">
        <f t="shared" si="4"/>
        <v>0</v>
      </c>
      <c r="J81" s="42">
        <v>15</v>
      </c>
      <c r="K81" s="43">
        <v>1.6128872637202601E+18</v>
      </c>
      <c r="L81" s="44">
        <f t="shared" si="5"/>
        <v>41.92455757829341</v>
      </c>
      <c r="M81" s="41" t="s">
        <v>162</v>
      </c>
      <c r="N81" s="42" t="s">
        <v>163</v>
      </c>
      <c r="O81" s="47">
        <v>0.34</v>
      </c>
      <c r="P81" s="48">
        <v>6.63</v>
      </c>
    </row>
    <row r="82" spans="1:16" x14ac:dyDescent="0.35">
      <c r="A82" s="49"/>
      <c r="B82" s="40"/>
      <c r="C82" s="41">
        <v>2022</v>
      </c>
      <c r="D82" s="41">
        <v>3</v>
      </c>
      <c r="E82" s="41">
        <v>16</v>
      </c>
      <c r="F82" s="41">
        <f t="shared" si="3"/>
        <v>0.1875</v>
      </c>
      <c r="G82" s="41">
        <v>0</v>
      </c>
      <c r="H82" s="41">
        <v>0</v>
      </c>
      <c r="I82" s="41">
        <f t="shared" si="4"/>
        <v>0</v>
      </c>
      <c r="J82" s="42">
        <v>16</v>
      </c>
      <c r="K82" s="43">
        <v>1.629027153052E+18</v>
      </c>
      <c r="L82" s="44">
        <f t="shared" si="5"/>
        <v>41.934514671914023</v>
      </c>
      <c r="M82" s="41" t="s">
        <v>164</v>
      </c>
      <c r="N82" s="42" t="s">
        <v>165</v>
      </c>
      <c r="O82" s="47">
        <v>0.36</v>
      </c>
      <c r="P82" s="48">
        <v>7.68</v>
      </c>
    </row>
    <row r="83" spans="1:16" x14ac:dyDescent="0.35">
      <c r="A83" s="49"/>
      <c r="B83" s="40"/>
      <c r="C83" s="41">
        <v>2023</v>
      </c>
      <c r="D83" s="41">
        <v>1</v>
      </c>
      <c r="E83" s="41">
        <v>9</v>
      </c>
      <c r="F83" s="41">
        <f t="shared" si="3"/>
        <v>0.1111111111111111</v>
      </c>
      <c r="G83" s="41">
        <v>0</v>
      </c>
      <c r="H83" s="41">
        <v>0</v>
      </c>
      <c r="I83" s="41">
        <f t="shared" si="4"/>
        <v>0</v>
      </c>
      <c r="J83" s="42">
        <v>9</v>
      </c>
      <c r="K83" s="43">
        <v>1.6453107861323799E+18</v>
      </c>
      <c r="L83" s="44">
        <f t="shared" si="5"/>
        <v>41.944460968005608</v>
      </c>
      <c r="M83" s="41" t="s">
        <v>166</v>
      </c>
      <c r="N83" s="42" t="s">
        <v>167</v>
      </c>
      <c r="O83" s="47">
        <v>0.34</v>
      </c>
      <c r="P83" s="48">
        <v>5.41</v>
      </c>
    </row>
    <row r="84" spans="1:16" x14ac:dyDescent="0.35">
      <c r="A84" s="50"/>
      <c r="B84" s="40"/>
      <c r="C84" s="41">
        <v>2024</v>
      </c>
      <c r="D84" s="41">
        <v>4</v>
      </c>
      <c r="E84" s="41">
        <v>20</v>
      </c>
      <c r="F84" s="41">
        <f t="shared" si="3"/>
        <v>0.2</v>
      </c>
      <c r="G84" s="41">
        <v>0</v>
      </c>
      <c r="H84" s="41">
        <v>0</v>
      </c>
      <c r="I84" s="41">
        <f t="shared" si="4"/>
        <v>0</v>
      </c>
      <c r="J84" s="42">
        <v>20</v>
      </c>
      <c r="K84" s="43">
        <v>1.7956558198184801E+18</v>
      </c>
      <c r="L84" s="44">
        <f t="shared" si="5"/>
        <v>42.031901988335981</v>
      </c>
      <c r="M84" s="41" t="s">
        <v>168</v>
      </c>
      <c r="N84" s="42" t="s">
        <v>169</v>
      </c>
      <c r="O84" s="47">
        <v>0.37</v>
      </c>
      <c r="P84" s="48">
        <v>5.33</v>
      </c>
    </row>
    <row r="85" spans="1:16" x14ac:dyDescent="0.35">
      <c r="A85" s="39" t="s">
        <v>158</v>
      </c>
      <c r="B85" s="40" t="s">
        <v>170</v>
      </c>
      <c r="C85" s="41">
        <v>2020</v>
      </c>
      <c r="D85" s="41">
        <v>1</v>
      </c>
      <c r="E85" s="41">
        <v>9</v>
      </c>
      <c r="F85" s="41">
        <f t="shared" si="3"/>
        <v>0.1111111111111111</v>
      </c>
      <c r="G85" s="41">
        <v>0</v>
      </c>
      <c r="H85" s="41">
        <v>0</v>
      </c>
      <c r="I85" s="41">
        <f t="shared" si="4"/>
        <v>0</v>
      </c>
      <c r="J85" s="42">
        <v>9</v>
      </c>
      <c r="K85" s="43">
        <v>2.3624236500740301E+18</v>
      </c>
      <c r="L85" s="44">
        <f t="shared" si="5"/>
        <v>42.306219736327378</v>
      </c>
      <c r="M85" s="41" t="s">
        <v>171</v>
      </c>
      <c r="N85" s="42" t="s">
        <v>171</v>
      </c>
      <c r="O85" s="47">
        <v>1.18</v>
      </c>
      <c r="P85" s="48">
        <v>3.71</v>
      </c>
    </row>
    <row r="86" spans="1:16" x14ac:dyDescent="0.35">
      <c r="A86" s="49"/>
      <c r="B86" s="40"/>
      <c r="C86" s="41">
        <v>2021</v>
      </c>
      <c r="D86" s="55">
        <v>2</v>
      </c>
      <c r="E86" s="55">
        <v>10</v>
      </c>
      <c r="F86" s="41">
        <f t="shared" si="3"/>
        <v>0.2</v>
      </c>
      <c r="G86" s="41">
        <v>0</v>
      </c>
      <c r="H86" s="41">
        <v>0</v>
      </c>
      <c r="I86" s="41">
        <f t="shared" si="4"/>
        <v>0</v>
      </c>
      <c r="J86" s="56">
        <v>10</v>
      </c>
      <c r="K86" s="43">
        <v>2.5933164564498801E+18</v>
      </c>
      <c r="L86" s="44">
        <f t="shared" si="5"/>
        <v>42.39946921559816</v>
      </c>
      <c r="M86" s="41" t="s">
        <v>172</v>
      </c>
      <c r="N86" s="42" t="s">
        <v>173</v>
      </c>
      <c r="O86" s="47">
        <v>1.2</v>
      </c>
      <c r="P86" s="48">
        <v>6.63</v>
      </c>
    </row>
    <row r="87" spans="1:16" x14ac:dyDescent="0.35">
      <c r="A87" s="49"/>
      <c r="B87" s="40"/>
      <c r="C87" s="41">
        <v>2022</v>
      </c>
      <c r="D87" s="55">
        <v>2</v>
      </c>
      <c r="E87" s="55">
        <v>10</v>
      </c>
      <c r="F87" s="41">
        <f t="shared" si="3"/>
        <v>0.2</v>
      </c>
      <c r="G87" s="41">
        <v>0</v>
      </c>
      <c r="H87" s="41">
        <v>0</v>
      </c>
      <c r="I87" s="41">
        <f t="shared" si="4"/>
        <v>0</v>
      </c>
      <c r="J87" s="56">
        <v>10</v>
      </c>
      <c r="K87" s="43">
        <v>3.3836812460623698E+18</v>
      </c>
      <c r="L87" s="44">
        <f t="shared" si="5"/>
        <v>42.665495916774212</v>
      </c>
      <c r="M87" s="41" t="s">
        <v>174</v>
      </c>
      <c r="N87" s="42" t="s">
        <v>175</v>
      </c>
      <c r="O87" s="47">
        <v>1.01</v>
      </c>
      <c r="P87" s="48">
        <v>7.86</v>
      </c>
    </row>
    <row r="88" spans="1:16" x14ac:dyDescent="0.35">
      <c r="A88" s="49"/>
      <c r="B88" s="40"/>
      <c r="C88" s="41">
        <v>2023</v>
      </c>
      <c r="D88" s="41">
        <v>2</v>
      </c>
      <c r="E88" s="41">
        <v>10</v>
      </c>
      <c r="F88" s="41">
        <f t="shared" si="3"/>
        <v>0.2</v>
      </c>
      <c r="G88" s="41">
        <v>0</v>
      </c>
      <c r="H88" s="41">
        <v>0</v>
      </c>
      <c r="I88" s="41">
        <f t="shared" si="4"/>
        <v>0</v>
      </c>
      <c r="J88" s="42">
        <v>10</v>
      </c>
      <c r="K88" s="43">
        <v>3.1760199277902198E+18</v>
      </c>
      <c r="L88" s="44">
        <f t="shared" si="5"/>
        <v>42.602160491751171</v>
      </c>
      <c r="M88" s="41" t="s">
        <v>176</v>
      </c>
      <c r="N88" s="42" t="s">
        <v>177</v>
      </c>
      <c r="O88" s="47">
        <v>1.08</v>
      </c>
      <c r="P88" s="48">
        <v>5.41</v>
      </c>
    </row>
    <row r="89" spans="1:16" x14ac:dyDescent="0.35">
      <c r="A89" s="50"/>
      <c r="B89" s="40"/>
      <c r="C89" s="41">
        <v>2024</v>
      </c>
      <c r="D89" s="41">
        <v>2</v>
      </c>
      <c r="E89" s="41">
        <v>10</v>
      </c>
      <c r="F89" s="41">
        <f t="shared" si="3"/>
        <v>0.2</v>
      </c>
      <c r="G89" s="41">
        <v>0</v>
      </c>
      <c r="H89" s="41">
        <v>0</v>
      </c>
      <c r="I89" s="41">
        <f t="shared" si="4"/>
        <v>0</v>
      </c>
      <c r="J89" s="42">
        <v>10</v>
      </c>
      <c r="K89" s="43">
        <v>3.0535392329468498E+18</v>
      </c>
      <c r="L89" s="44">
        <f t="shared" si="5"/>
        <v>42.562832996008396</v>
      </c>
      <c r="M89" s="41" t="s">
        <v>178</v>
      </c>
      <c r="N89" s="42" t="s">
        <v>179</v>
      </c>
      <c r="O89" s="47">
        <v>0.95</v>
      </c>
      <c r="P89" s="48">
        <v>0.96</v>
      </c>
    </row>
    <row r="90" spans="1:16" x14ac:dyDescent="0.35">
      <c r="A90" s="39" t="s">
        <v>158</v>
      </c>
      <c r="B90" s="40" t="s">
        <v>180</v>
      </c>
      <c r="C90" s="41">
        <v>2020</v>
      </c>
      <c r="D90" s="41">
        <v>1</v>
      </c>
      <c r="E90" s="41">
        <v>9</v>
      </c>
      <c r="F90" s="41">
        <f t="shared" si="3"/>
        <v>0.1111111111111111</v>
      </c>
      <c r="G90" s="41">
        <v>0</v>
      </c>
      <c r="H90" s="41">
        <v>0</v>
      </c>
      <c r="I90" s="41">
        <f t="shared" si="4"/>
        <v>0</v>
      </c>
      <c r="J90" s="42">
        <v>9</v>
      </c>
      <c r="K90" s="43">
        <v>1.3572704819333901E+18</v>
      </c>
      <c r="L90" s="44">
        <f t="shared" si="5"/>
        <v>41.752007358341928</v>
      </c>
      <c r="M90" s="54" t="s">
        <v>181</v>
      </c>
      <c r="N90" s="54" t="s">
        <v>182</v>
      </c>
      <c r="O90" s="47">
        <v>1</v>
      </c>
      <c r="P90" s="48">
        <v>3.9</v>
      </c>
    </row>
    <row r="91" spans="1:16" x14ac:dyDescent="0.35">
      <c r="A91" s="49"/>
      <c r="B91" s="40"/>
      <c r="C91" s="41">
        <v>2021</v>
      </c>
      <c r="D91" s="41">
        <v>1</v>
      </c>
      <c r="E91" s="41">
        <v>11</v>
      </c>
      <c r="F91" s="41">
        <f t="shared" si="3"/>
        <v>9.0909090909090912E-2</v>
      </c>
      <c r="G91" s="41">
        <v>0</v>
      </c>
      <c r="H91" s="41">
        <v>0</v>
      </c>
      <c r="I91" s="41">
        <f t="shared" si="4"/>
        <v>0</v>
      </c>
      <c r="J91" s="42">
        <v>11</v>
      </c>
      <c r="K91" s="43">
        <v>1.44593018785619E+18</v>
      </c>
      <c r="L91" s="44">
        <f t="shared" si="5"/>
        <v>41.815284516973023</v>
      </c>
      <c r="M91" s="44" t="s">
        <v>183</v>
      </c>
      <c r="N91" s="42" t="s">
        <v>184</v>
      </c>
      <c r="O91" s="47">
        <v>0.95</v>
      </c>
      <c r="P91" s="48">
        <v>3.79</v>
      </c>
    </row>
    <row r="92" spans="1:16" x14ac:dyDescent="0.35">
      <c r="A92" s="49"/>
      <c r="B92" s="40"/>
      <c r="C92" s="41">
        <v>2022</v>
      </c>
      <c r="D92" s="41">
        <v>1</v>
      </c>
      <c r="E92" s="41">
        <v>10</v>
      </c>
      <c r="F92" s="41">
        <f t="shared" si="3"/>
        <v>0.1</v>
      </c>
      <c r="G92" s="41">
        <v>0</v>
      </c>
      <c r="H92" s="41">
        <v>0</v>
      </c>
      <c r="I92" s="41">
        <f t="shared" si="4"/>
        <v>0</v>
      </c>
      <c r="J92" s="42">
        <v>10</v>
      </c>
      <c r="K92" s="43">
        <v>1.46150374753425E+18</v>
      </c>
      <c r="L92" s="44">
        <f t="shared" si="5"/>
        <v>41.82599754362856</v>
      </c>
      <c r="M92" s="44" t="s">
        <v>185</v>
      </c>
      <c r="N92" s="42" t="s">
        <v>186</v>
      </c>
      <c r="O92" s="47">
        <v>0.94</v>
      </c>
      <c r="P92" s="48">
        <v>3.73</v>
      </c>
    </row>
    <row r="93" spans="1:16" x14ac:dyDescent="0.35">
      <c r="A93" s="49"/>
      <c r="B93" s="40"/>
      <c r="C93" s="41">
        <v>2023</v>
      </c>
      <c r="D93" s="41">
        <v>1</v>
      </c>
      <c r="E93" s="41">
        <v>10</v>
      </c>
      <c r="F93" s="41">
        <f t="shared" si="3"/>
        <v>0.1</v>
      </c>
      <c r="G93" s="41">
        <v>0</v>
      </c>
      <c r="H93" s="41">
        <v>0</v>
      </c>
      <c r="I93" s="41">
        <f t="shared" si="4"/>
        <v>0</v>
      </c>
      <c r="J93" s="42">
        <v>10</v>
      </c>
      <c r="K93" s="43">
        <v>1.4930307383010099E+18</v>
      </c>
      <c r="L93" s="44">
        <f t="shared" si="5"/>
        <v>41.847339780517252</v>
      </c>
      <c r="M93" s="44" t="s">
        <v>187</v>
      </c>
      <c r="N93" s="42" t="s">
        <v>188</v>
      </c>
      <c r="O93" s="47">
        <v>0.9</v>
      </c>
      <c r="P93" s="48">
        <v>3.71</v>
      </c>
    </row>
    <row r="94" spans="1:16" x14ac:dyDescent="0.35">
      <c r="A94" s="50"/>
      <c r="B94" s="40"/>
      <c r="C94" s="41">
        <v>2024</v>
      </c>
      <c r="D94" s="41">
        <v>2</v>
      </c>
      <c r="E94" s="41">
        <v>10</v>
      </c>
      <c r="F94" s="41">
        <f t="shared" si="3"/>
        <v>0.2</v>
      </c>
      <c r="G94" s="41">
        <v>0</v>
      </c>
      <c r="H94" s="41">
        <v>0</v>
      </c>
      <c r="I94" s="41">
        <f t="shared" si="4"/>
        <v>0</v>
      </c>
      <c r="J94" s="42">
        <v>10</v>
      </c>
      <c r="K94" s="43">
        <v>1.62088589036254E+18</v>
      </c>
      <c r="L94" s="44">
        <f t="shared" si="5"/>
        <v>41.929504519574181</v>
      </c>
      <c r="M94" s="44" t="s">
        <v>189</v>
      </c>
      <c r="N94" s="42" t="s">
        <v>95</v>
      </c>
      <c r="O94" s="47">
        <v>0.92</v>
      </c>
      <c r="P94" s="48">
        <v>3.6</v>
      </c>
    </row>
    <row r="95" spans="1:16" x14ac:dyDescent="0.35">
      <c r="A95" s="39" t="s">
        <v>158</v>
      </c>
      <c r="B95" s="40" t="s">
        <v>190</v>
      </c>
      <c r="C95" s="41">
        <v>2020</v>
      </c>
      <c r="D95" s="41">
        <v>2</v>
      </c>
      <c r="E95" s="41">
        <v>10</v>
      </c>
      <c r="F95" s="41">
        <f t="shared" si="3"/>
        <v>0.2</v>
      </c>
      <c r="G95" s="41">
        <v>0</v>
      </c>
      <c r="H95" s="41">
        <v>0</v>
      </c>
      <c r="I95" s="41">
        <f t="shared" si="4"/>
        <v>0</v>
      </c>
      <c r="J95" s="42">
        <v>10</v>
      </c>
      <c r="K95" s="43">
        <v>6134367393311</v>
      </c>
      <c r="L95" s="44">
        <f t="shared" si="5"/>
        <v>29.444928074400035</v>
      </c>
      <c r="M95" s="41" t="s">
        <v>191</v>
      </c>
      <c r="N95" s="42" t="s">
        <v>192</v>
      </c>
      <c r="O95" s="47">
        <v>1.21</v>
      </c>
      <c r="P95" s="48">
        <v>3.25</v>
      </c>
    </row>
    <row r="96" spans="1:16" x14ac:dyDescent="0.35">
      <c r="A96" s="49"/>
      <c r="B96" s="40"/>
      <c r="C96" s="41">
        <v>2021</v>
      </c>
      <c r="D96" s="41">
        <v>2</v>
      </c>
      <c r="E96" s="41">
        <v>13</v>
      </c>
      <c r="F96" s="41">
        <f t="shared" si="3"/>
        <v>0.15384615384615385</v>
      </c>
      <c r="G96" s="41">
        <v>0</v>
      </c>
      <c r="H96" s="41">
        <v>0</v>
      </c>
      <c r="I96" s="41">
        <f t="shared" si="4"/>
        <v>0</v>
      </c>
      <c r="J96" s="42">
        <v>13</v>
      </c>
      <c r="K96" s="43">
        <v>6504096533708</v>
      </c>
      <c r="L96" s="44">
        <f t="shared" si="5"/>
        <v>29.503453330269942</v>
      </c>
      <c r="M96" s="41" t="s">
        <v>183</v>
      </c>
      <c r="N96" s="42" t="s">
        <v>193</v>
      </c>
      <c r="O96" s="47">
        <v>1.1000000000000001</v>
      </c>
      <c r="P96" s="48">
        <v>3.22</v>
      </c>
    </row>
    <row r="97" spans="1:16" x14ac:dyDescent="0.35">
      <c r="A97" s="49"/>
      <c r="B97" s="40"/>
      <c r="C97" s="41">
        <v>2022</v>
      </c>
      <c r="D97" s="41">
        <v>2</v>
      </c>
      <c r="E97" s="41">
        <v>10</v>
      </c>
      <c r="F97" s="41">
        <f t="shared" si="3"/>
        <v>0.2</v>
      </c>
      <c r="G97" s="41">
        <v>0</v>
      </c>
      <c r="H97" s="41">
        <v>0</v>
      </c>
      <c r="I97" s="41">
        <f t="shared" si="4"/>
        <v>0</v>
      </c>
      <c r="J97" s="42">
        <v>10</v>
      </c>
      <c r="K97" s="43">
        <v>7197875497633</v>
      </c>
      <c r="L97" s="44">
        <f t="shared" si="5"/>
        <v>29.604807028635712</v>
      </c>
      <c r="M97" s="41" t="s">
        <v>185</v>
      </c>
      <c r="N97" s="42" t="s">
        <v>194</v>
      </c>
      <c r="O97" s="47">
        <v>0.94</v>
      </c>
      <c r="P97" s="48">
        <v>3.73</v>
      </c>
    </row>
    <row r="98" spans="1:16" x14ac:dyDescent="0.35">
      <c r="A98" s="49"/>
      <c r="B98" s="40"/>
      <c r="C98" s="41">
        <v>2023</v>
      </c>
      <c r="D98" s="41">
        <v>3</v>
      </c>
      <c r="E98" s="41">
        <v>12</v>
      </c>
      <c r="F98" s="41">
        <f t="shared" si="3"/>
        <v>0.25</v>
      </c>
      <c r="G98" s="41">
        <v>0</v>
      </c>
      <c r="H98" s="41">
        <v>0</v>
      </c>
      <c r="I98" s="41">
        <f t="shared" si="4"/>
        <v>0</v>
      </c>
      <c r="J98" s="42">
        <v>12</v>
      </c>
      <c r="K98" s="43">
        <v>7669394686369</v>
      </c>
      <c r="L98" s="44">
        <f t="shared" si="5"/>
        <v>29.668258808554413</v>
      </c>
      <c r="M98" s="41" t="s">
        <v>195</v>
      </c>
      <c r="N98" s="42" t="s">
        <v>196</v>
      </c>
      <c r="O98" s="47">
        <v>0.83</v>
      </c>
      <c r="P98" s="48">
        <v>3.99</v>
      </c>
    </row>
    <row r="99" spans="1:16" x14ac:dyDescent="0.35">
      <c r="A99" s="50"/>
      <c r="B99" s="40"/>
      <c r="C99" s="41">
        <v>2024</v>
      </c>
      <c r="D99" s="41">
        <v>1</v>
      </c>
      <c r="E99" s="41">
        <v>10</v>
      </c>
      <c r="F99" s="41">
        <f t="shared" si="3"/>
        <v>0.1</v>
      </c>
      <c r="G99" s="41">
        <v>0</v>
      </c>
      <c r="H99" s="41">
        <v>0</v>
      </c>
      <c r="I99" s="41">
        <f t="shared" si="4"/>
        <v>0</v>
      </c>
      <c r="J99" s="42">
        <v>10</v>
      </c>
      <c r="K99" s="43">
        <v>8112056586695</v>
      </c>
      <c r="L99" s="44">
        <f t="shared" si="5"/>
        <v>29.724372538430437</v>
      </c>
      <c r="M99" s="41" t="s">
        <v>197</v>
      </c>
      <c r="N99" s="42" t="s">
        <v>198</v>
      </c>
      <c r="O99" s="47">
        <v>0.76</v>
      </c>
      <c r="P99" s="48">
        <v>3.72</v>
      </c>
    </row>
    <row r="100" spans="1:16" x14ac:dyDescent="0.35">
      <c r="A100" s="39" t="s">
        <v>158</v>
      </c>
      <c r="B100" s="40" t="s">
        <v>199</v>
      </c>
      <c r="C100" s="41">
        <v>2020</v>
      </c>
      <c r="D100" s="41">
        <v>1</v>
      </c>
      <c r="E100" s="41">
        <v>12</v>
      </c>
      <c r="F100" s="41">
        <f t="shared" si="3"/>
        <v>8.3333333333333329E-2</v>
      </c>
      <c r="G100" s="41">
        <v>0</v>
      </c>
      <c r="H100" s="41">
        <v>0</v>
      </c>
      <c r="I100" s="41">
        <f t="shared" si="4"/>
        <v>0</v>
      </c>
      <c r="J100" s="42">
        <v>12</v>
      </c>
      <c r="K100" s="43">
        <v>947627063</v>
      </c>
      <c r="L100" s="44">
        <f t="shared" si="5"/>
        <v>20.669471589359873</v>
      </c>
      <c r="M100" s="41" t="s">
        <v>181</v>
      </c>
      <c r="N100" s="42" t="s">
        <v>200</v>
      </c>
      <c r="O100" s="47">
        <v>0.5</v>
      </c>
      <c r="P100" s="48">
        <v>2.5</v>
      </c>
    </row>
    <row r="101" spans="1:16" x14ac:dyDescent="0.35">
      <c r="A101" s="49"/>
      <c r="B101" s="40"/>
      <c r="C101" s="41">
        <v>2021</v>
      </c>
      <c r="D101" s="41">
        <v>2</v>
      </c>
      <c r="E101" s="41">
        <v>14</v>
      </c>
      <c r="F101" s="41">
        <f t="shared" si="3"/>
        <v>0.14285714285714285</v>
      </c>
      <c r="G101" s="41">
        <v>0</v>
      </c>
      <c r="H101" s="41">
        <v>0</v>
      </c>
      <c r="I101" s="41">
        <f t="shared" si="4"/>
        <v>0</v>
      </c>
      <c r="J101" s="42">
        <v>14</v>
      </c>
      <c r="K101" s="43">
        <v>919588907</v>
      </c>
      <c r="L101" s="44">
        <f t="shared" si="5"/>
        <v>20.63943728792713</v>
      </c>
      <c r="M101" s="41" t="s">
        <v>201</v>
      </c>
      <c r="N101" s="42" t="s">
        <v>202</v>
      </c>
      <c r="O101" s="47">
        <v>0.6</v>
      </c>
      <c r="P101" s="48">
        <v>2.81</v>
      </c>
    </row>
    <row r="102" spans="1:16" x14ac:dyDescent="0.35">
      <c r="A102" s="49"/>
      <c r="B102" s="40"/>
      <c r="C102" s="41">
        <v>2022</v>
      </c>
      <c r="D102" s="41">
        <v>3</v>
      </c>
      <c r="E102" s="41">
        <v>14</v>
      </c>
      <c r="F102" s="41">
        <f t="shared" si="3"/>
        <v>0.21428571428571427</v>
      </c>
      <c r="G102" s="41">
        <v>0</v>
      </c>
      <c r="H102" s="41">
        <v>0</v>
      </c>
      <c r="I102" s="41">
        <f t="shared" si="4"/>
        <v>0</v>
      </c>
      <c r="J102" s="42">
        <v>14</v>
      </c>
      <c r="K102" s="43">
        <v>957167220</v>
      </c>
      <c r="L102" s="44">
        <f t="shared" si="5"/>
        <v>20.67948866769542</v>
      </c>
      <c r="M102" s="41" t="s">
        <v>203</v>
      </c>
      <c r="N102" s="42" t="s">
        <v>62</v>
      </c>
      <c r="O102" s="47">
        <v>0.8</v>
      </c>
      <c r="P102" s="48">
        <v>2.73</v>
      </c>
    </row>
    <row r="103" spans="1:16" x14ac:dyDescent="0.35">
      <c r="A103" s="49"/>
      <c r="B103" s="40"/>
      <c r="C103" s="41">
        <v>2023</v>
      </c>
      <c r="D103" s="41">
        <v>3</v>
      </c>
      <c r="E103" s="41">
        <v>14</v>
      </c>
      <c r="F103" s="41">
        <f t="shared" si="3"/>
        <v>0.21428571428571427</v>
      </c>
      <c r="G103" s="41">
        <v>0</v>
      </c>
      <c r="H103" s="41">
        <v>0</v>
      </c>
      <c r="I103" s="41">
        <f t="shared" si="4"/>
        <v>0</v>
      </c>
      <c r="J103" s="42">
        <v>14</v>
      </c>
      <c r="K103" s="43">
        <v>957167220</v>
      </c>
      <c r="L103" s="44">
        <f t="shared" si="5"/>
        <v>20.67948866769542</v>
      </c>
      <c r="M103" s="41" t="s">
        <v>204</v>
      </c>
      <c r="N103" s="42" t="s">
        <v>205</v>
      </c>
      <c r="O103" s="47">
        <v>1</v>
      </c>
      <c r="P103" s="48">
        <v>2.62</v>
      </c>
    </row>
    <row r="104" spans="1:16" x14ac:dyDescent="0.35">
      <c r="A104" s="50"/>
      <c r="B104" s="40"/>
      <c r="C104" s="41">
        <v>2024</v>
      </c>
      <c r="D104" s="41">
        <v>3</v>
      </c>
      <c r="E104" s="41">
        <v>14</v>
      </c>
      <c r="F104" s="41">
        <f t="shared" si="3"/>
        <v>0.21428571428571427</v>
      </c>
      <c r="G104" s="41">
        <v>0</v>
      </c>
      <c r="H104" s="41">
        <v>0</v>
      </c>
      <c r="I104" s="41">
        <f t="shared" si="4"/>
        <v>0</v>
      </c>
      <c r="J104" s="42">
        <v>14</v>
      </c>
      <c r="K104" s="43">
        <v>919588907</v>
      </c>
      <c r="L104" s="44">
        <f t="shared" si="5"/>
        <v>20.63943728792713</v>
      </c>
      <c r="M104" s="41" t="s">
        <v>206</v>
      </c>
      <c r="N104" s="42" t="s">
        <v>207</v>
      </c>
      <c r="O104" s="47">
        <v>1.2</v>
      </c>
      <c r="P104" s="48">
        <v>2.59</v>
      </c>
    </row>
    <row r="105" spans="1:16" x14ac:dyDescent="0.35">
      <c r="A105" s="39" t="s">
        <v>158</v>
      </c>
      <c r="B105" s="40" t="s">
        <v>208</v>
      </c>
      <c r="C105" s="41">
        <v>2020</v>
      </c>
      <c r="D105" s="41">
        <v>2</v>
      </c>
      <c r="E105" s="41">
        <v>16</v>
      </c>
      <c r="F105" s="41">
        <f t="shared" si="3"/>
        <v>0.125</v>
      </c>
      <c r="G105" s="41">
        <v>0</v>
      </c>
      <c r="H105" s="41">
        <v>0</v>
      </c>
      <c r="I105" s="41">
        <f t="shared" si="4"/>
        <v>0</v>
      </c>
      <c r="J105" s="42">
        <v>16</v>
      </c>
      <c r="K105" s="43">
        <v>8581761</v>
      </c>
      <c r="L105" s="44">
        <f t="shared" si="5"/>
        <v>15.965149695159566</v>
      </c>
      <c r="M105" s="41" t="s">
        <v>209</v>
      </c>
      <c r="N105" s="42" t="s">
        <v>210</v>
      </c>
      <c r="O105" s="47">
        <v>0.9</v>
      </c>
      <c r="P105" s="48">
        <v>3.68</v>
      </c>
    </row>
    <row r="106" spans="1:16" x14ac:dyDescent="0.35">
      <c r="A106" s="49"/>
      <c r="B106" s="40"/>
      <c r="C106" s="41">
        <v>2021</v>
      </c>
      <c r="D106" s="41">
        <v>4</v>
      </c>
      <c r="E106" s="41">
        <v>17</v>
      </c>
      <c r="F106" s="41">
        <f t="shared" si="3"/>
        <v>0.23529411764705882</v>
      </c>
      <c r="G106" s="41">
        <v>0</v>
      </c>
      <c r="H106" s="41">
        <v>0</v>
      </c>
      <c r="I106" s="41">
        <f t="shared" si="4"/>
        <v>0</v>
      </c>
      <c r="J106" s="42">
        <v>17</v>
      </c>
      <c r="K106" s="43">
        <v>8753409</v>
      </c>
      <c r="L106" s="44">
        <f t="shared" si="5"/>
        <v>15.984953782459424</v>
      </c>
      <c r="M106" s="41" t="s">
        <v>211</v>
      </c>
      <c r="N106" s="42" t="s">
        <v>212</v>
      </c>
      <c r="O106" s="47">
        <v>1</v>
      </c>
      <c r="P106" s="48">
        <v>3.79</v>
      </c>
    </row>
    <row r="107" spans="1:16" x14ac:dyDescent="0.35">
      <c r="A107" s="49"/>
      <c r="B107" s="40"/>
      <c r="C107" s="41">
        <v>2022</v>
      </c>
      <c r="D107" s="41">
        <v>4</v>
      </c>
      <c r="E107" s="41">
        <v>17</v>
      </c>
      <c r="F107" s="41">
        <f t="shared" si="3"/>
        <v>0.23529411764705882</v>
      </c>
      <c r="G107" s="41">
        <v>0</v>
      </c>
      <c r="H107" s="41">
        <v>0</v>
      </c>
      <c r="I107" s="41">
        <f t="shared" si="4"/>
        <v>0</v>
      </c>
      <c r="J107" s="42">
        <v>17</v>
      </c>
      <c r="K107" s="43">
        <v>8753409</v>
      </c>
      <c r="L107" s="44">
        <f t="shared" si="5"/>
        <v>15.984953782459424</v>
      </c>
      <c r="M107" s="41" t="s">
        <v>213</v>
      </c>
      <c r="N107" s="42" t="s">
        <v>214</v>
      </c>
      <c r="O107" s="47">
        <v>1.1000000000000001</v>
      </c>
      <c r="P107" s="48">
        <v>3.34</v>
      </c>
    </row>
    <row r="108" spans="1:16" x14ac:dyDescent="0.35">
      <c r="A108" s="49"/>
      <c r="B108" s="40"/>
      <c r="C108" s="41">
        <v>2023</v>
      </c>
      <c r="D108" s="41">
        <v>1</v>
      </c>
      <c r="E108" s="41">
        <v>13</v>
      </c>
      <c r="F108" s="41">
        <f t="shared" si="3"/>
        <v>7.6923076923076927E-2</v>
      </c>
      <c r="G108" s="41">
        <v>0</v>
      </c>
      <c r="H108" s="41">
        <v>0</v>
      </c>
      <c r="I108" s="41">
        <f t="shared" si="4"/>
        <v>0</v>
      </c>
      <c r="J108" s="42">
        <v>13</v>
      </c>
      <c r="K108" s="43">
        <v>8498024</v>
      </c>
      <c r="L108" s="44">
        <f t="shared" si="5"/>
        <v>15.955344223846835</v>
      </c>
      <c r="M108" s="41" t="s">
        <v>213</v>
      </c>
      <c r="N108" s="42" t="s">
        <v>215</v>
      </c>
      <c r="O108" s="47">
        <v>1.5</v>
      </c>
      <c r="P108" s="48">
        <v>3.27</v>
      </c>
    </row>
    <row r="109" spans="1:16" x14ac:dyDescent="0.35">
      <c r="A109" s="50"/>
      <c r="B109" s="40"/>
      <c r="C109" s="41">
        <v>2024</v>
      </c>
      <c r="D109" s="41">
        <v>2</v>
      </c>
      <c r="E109" s="41">
        <v>12</v>
      </c>
      <c r="F109" s="41">
        <f t="shared" si="3"/>
        <v>0.16666666666666666</v>
      </c>
      <c r="G109" s="41">
        <v>0</v>
      </c>
      <c r="H109" s="41">
        <v>0</v>
      </c>
      <c r="I109" s="41">
        <f t="shared" si="4"/>
        <v>0</v>
      </c>
      <c r="J109" s="42">
        <v>12</v>
      </c>
      <c r="K109" s="43">
        <v>8581761</v>
      </c>
      <c r="L109" s="44">
        <f t="shared" si="5"/>
        <v>15.965149695159566</v>
      </c>
      <c r="M109" s="41" t="s">
        <v>211</v>
      </c>
      <c r="N109" s="42" t="s">
        <v>216</v>
      </c>
      <c r="O109" s="47">
        <v>1.5</v>
      </c>
      <c r="P109" s="48">
        <v>3.28</v>
      </c>
    </row>
    <row r="110" spans="1:16" x14ac:dyDescent="0.35">
      <c r="A110" s="39" t="s">
        <v>158</v>
      </c>
      <c r="B110" s="40" t="s">
        <v>217</v>
      </c>
      <c r="C110" s="41">
        <v>2020</v>
      </c>
      <c r="D110" s="41">
        <v>2</v>
      </c>
      <c r="E110" s="41">
        <v>11</v>
      </c>
      <c r="F110" s="41">
        <f t="shared" si="3"/>
        <v>0.18181818181818182</v>
      </c>
      <c r="G110" s="41">
        <v>0</v>
      </c>
      <c r="H110" s="41">
        <v>0</v>
      </c>
      <c r="I110" s="41">
        <f t="shared" si="4"/>
        <v>0</v>
      </c>
      <c r="J110" s="42">
        <v>11</v>
      </c>
      <c r="K110" s="43">
        <v>112965855</v>
      </c>
      <c r="L110" s="44">
        <f t="shared" si="5"/>
        <v>18.542596162873028</v>
      </c>
      <c r="M110" s="41" t="s">
        <v>218</v>
      </c>
      <c r="N110" s="42" t="s">
        <v>219</v>
      </c>
      <c r="O110" s="47">
        <v>0.8</v>
      </c>
      <c r="P110" s="48">
        <v>3.28</v>
      </c>
    </row>
    <row r="111" spans="1:16" x14ac:dyDescent="0.35">
      <c r="A111" s="49"/>
      <c r="B111" s="40"/>
      <c r="C111" s="41">
        <v>2021</v>
      </c>
      <c r="D111" s="41">
        <v>1</v>
      </c>
      <c r="E111" s="41">
        <v>11</v>
      </c>
      <c r="F111" s="41">
        <f t="shared" si="3"/>
        <v>9.0909090909090912E-2</v>
      </c>
      <c r="G111" s="41">
        <v>0</v>
      </c>
      <c r="H111" s="41">
        <v>0</v>
      </c>
      <c r="I111" s="41">
        <f t="shared" si="4"/>
        <v>0</v>
      </c>
      <c r="J111" s="42">
        <v>11</v>
      </c>
      <c r="K111" s="43">
        <v>118784829</v>
      </c>
      <c r="L111" s="44">
        <f t="shared" si="5"/>
        <v>18.592824254718021</v>
      </c>
      <c r="M111" s="41" t="s">
        <v>220</v>
      </c>
      <c r="N111" s="42" t="s">
        <v>221</v>
      </c>
      <c r="O111" s="47">
        <v>0.54</v>
      </c>
      <c r="P111" s="48">
        <v>2.87</v>
      </c>
    </row>
    <row r="112" spans="1:16" x14ac:dyDescent="0.35">
      <c r="A112" s="49"/>
      <c r="B112" s="40"/>
      <c r="C112" s="41">
        <v>2022</v>
      </c>
      <c r="D112" s="41">
        <v>1</v>
      </c>
      <c r="E112" s="41">
        <v>11</v>
      </c>
      <c r="F112" s="41">
        <f t="shared" si="3"/>
        <v>9.0909090909090912E-2</v>
      </c>
      <c r="G112" s="41">
        <v>0</v>
      </c>
      <c r="H112" s="41">
        <v>0</v>
      </c>
      <c r="I112" s="41">
        <f t="shared" si="4"/>
        <v>0</v>
      </c>
      <c r="J112" s="42">
        <v>11</v>
      </c>
      <c r="K112" s="43">
        <v>135879424</v>
      </c>
      <c r="L112" s="44">
        <f t="shared" si="5"/>
        <v>18.727278462213231</v>
      </c>
      <c r="M112" s="41" t="s">
        <v>222</v>
      </c>
      <c r="N112" s="42" t="s">
        <v>223</v>
      </c>
      <c r="O112" s="47">
        <v>0.57999999999999996</v>
      </c>
      <c r="P112" s="48">
        <v>2.92</v>
      </c>
    </row>
    <row r="113" spans="1:16" x14ac:dyDescent="0.35">
      <c r="A113" s="49"/>
      <c r="B113" s="40"/>
      <c r="C113" s="41">
        <v>2023</v>
      </c>
      <c r="D113" s="41">
        <v>1</v>
      </c>
      <c r="E113" s="41">
        <v>11</v>
      </c>
      <c r="F113" s="41">
        <f t="shared" si="3"/>
        <v>9.0909090909090912E-2</v>
      </c>
      <c r="G113" s="41">
        <v>0</v>
      </c>
      <c r="H113" s="41">
        <v>0</v>
      </c>
      <c r="I113" s="41">
        <f t="shared" si="4"/>
        <v>0</v>
      </c>
      <c r="J113" s="42">
        <v>11</v>
      </c>
      <c r="K113" s="43">
        <v>147526497</v>
      </c>
      <c r="L113" s="44">
        <f t="shared" si="5"/>
        <v>18.80951835828866</v>
      </c>
      <c r="M113" s="41" t="s">
        <v>224</v>
      </c>
      <c r="N113" s="42" t="s">
        <v>225</v>
      </c>
      <c r="O113" s="47">
        <v>0.71</v>
      </c>
      <c r="P113" s="48">
        <v>2.59</v>
      </c>
    </row>
    <row r="114" spans="1:16" x14ac:dyDescent="0.35">
      <c r="A114" s="50"/>
      <c r="B114" s="40"/>
      <c r="C114" s="41">
        <v>2024</v>
      </c>
      <c r="D114" s="41">
        <v>1</v>
      </c>
      <c r="E114" s="41">
        <v>11</v>
      </c>
      <c r="F114" s="41">
        <f t="shared" si="3"/>
        <v>9.0909090909090912E-2</v>
      </c>
      <c r="G114" s="41">
        <v>0</v>
      </c>
      <c r="H114" s="41">
        <v>0</v>
      </c>
      <c r="I114" s="41">
        <f t="shared" si="4"/>
        <v>0</v>
      </c>
      <c r="J114" s="42">
        <v>11</v>
      </c>
      <c r="K114" s="43">
        <v>159577878</v>
      </c>
      <c r="L114" s="44">
        <f t="shared" si="5"/>
        <v>18.888042624350309</v>
      </c>
      <c r="M114" s="41" t="s">
        <v>226</v>
      </c>
      <c r="N114" s="42" t="s">
        <v>227</v>
      </c>
      <c r="O114" s="47">
        <v>0.64</v>
      </c>
      <c r="P114" s="48">
        <v>2.67</v>
      </c>
    </row>
    <row r="115" spans="1:16" x14ac:dyDescent="0.35">
      <c r="A115" s="39" t="s">
        <v>228</v>
      </c>
      <c r="B115" s="40" t="s">
        <v>43</v>
      </c>
      <c r="C115" s="41">
        <v>2020</v>
      </c>
      <c r="D115" s="41">
        <v>2</v>
      </c>
      <c r="E115" s="41">
        <v>12</v>
      </c>
      <c r="F115" s="41">
        <f t="shared" si="3"/>
        <v>0.16666666666666666</v>
      </c>
      <c r="G115" s="41">
        <v>0</v>
      </c>
      <c r="H115" s="41">
        <v>0</v>
      </c>
      <c r="I115" s="41">
        <f t="shared" si="4"/>
        <v>0</v>
      </c>
      <c r="J115" s="42">
        <v>12</v>
      </c>
      <c r="K115" s="43">
        <v>1075570000000000</v>
      </c>
      <c r="L115" s="44">
        <f t="shared" si="5"/>
        <v>34.611627148524839</v>
      </c>
      <c r="M115" s="41" t="s">
        <v>229</v>
      </c>
      <c r="N115" s="42" t="s">
        <v>230</v>
      </c>
      <c r="O115" s="47">
        <v>2.75</v>
      </c>
      <c r="P115" s="48">
        <v>1.65</v>
      </c>
    </row>
    <row r="116" spans="1:16" x14ac:dyDescent="0.35">
      <c r="A116" s="49"/>
      <c r="B116" s="40"/>
      <c r="C116" s="41">
        <v>2021</v>
      </c>
      <c r="D116" s="41">
        <v>2</v>
      </c>
      <c r="E116" s="41">
        <v>12</v>
      </c>
      <c r="F116" s="41">
        <f t="shared" si="3"/>
        <v>0.16666666666666666</v>
      </c>
      <c r="G116" s="41">
        <v>0</v>
      </c>
      <c r="H116" s="41">
        <v>0</v>
      </c>
      <c r="I116" s="41">
        <f t="shared" si="4"/>
        <v>0</v>
      </c>
      <c r="J116" s="42">
        <v>12</v>
      </c>
      <c r="K116" s="43">
        <v>1228345000000000</v>
      </c>
      <c r="L116" s="44">
        <f t="shared" si="5"/>
        <v>34.74444412980349</v>
      </c>
      <c r="M116" s="41" t="s">
        <v>231</v>
      </c>
      <c r="N116" s="42" t="s">
        <v>232</v>
      </c>
      <c r="O116" s="47">
        <v>2.82</v>
      </c>
      <c r="P116" s="48">
        <v>1.76</v>
      </c>
    </row>
    <row r="117" spans="1:16" x14ac:dyDescent="0.35">
      <c r="A117" s="49"/>
      <c r="B117" s="40"/>
      <c r="C117" s="41">
        <v>2022</v>
      </c>
      <c r="D117" s="41">
        <v>2</v>
      </c>
      <c r="E117" s="41">
        <v>12</v>
      </c>
      <c r="F117" s="41">
        <f t="shared" si="3"/>
        <v>0.16666666666666666</v>
      </c>
      <c r="G117" s="41">
        <v>0</v>
      </c>
      <c r="H117" s="41">
        <v>0</v>
      </c>
      <c r="I117" s="41">
        <f t="shared" si="4"/>
        <v>0</v>
      </c>
      <c r="J117" s="42">
        <v>12</v>
      </c>
      <c r="K117" s="51">
        <v>1314732000000000</v>
      </c>
      <c r="L117" s="44">
        <f t="shared" si="5"/>
        <v>34.812409237488538</v>
      </c>
      <c r="M117" s="41" t="s">
        <v>233</v>
      </c>
      <c r="N117" s="42" t="s">
        <v>234</v>
      </c>
      <c r="O117" s="47">
        <v>3.22</v>
      </c>
      <c r="P117" s="48">
        <v>2.19</v>
      </c>
    </row>
    <row r="118" spans="1:16" x14ac:dyDescent="0.35">
      <c r="A118" s="49"/>
      <c r="B118" s="40"/>
      <c r="C118" s="41">
        <v>2023</v>
      </c>
      <c r="D118" s="41">
        <v>2</v>
      </c>
      <c r="E118" s="41">
        <v>12</v>
      </c>
      <c r="F118" s="41">
        <f t="shared" si="3"/>
        <v>0.16666666666666666</v>
      </c>
      <c r="G118" s="41">
        <v>0</v>
      </c>
      <c r="H118" s="41">
        <v>0</v>
      </c>
      <c r="I118" s="41">
        <f t="shared" si="4"/>
        <v>0</v>
      </c>
      <c r="J118" s="42">
        <v>12</v>
      </c>
      <c r="K118" s="43">
        <v>1408107000000000</v>
      </c>
      <c r="L118" s="44">
        <f t="shared" si="5"/>
        <v>34.881022644077298</v>
      </c>
      <c r="M118" s="41" t="s">
        <v>235</v>
      </c>
      <c r="N118" s="42" t="s">
        <v>236</v>
      </c>
      <c r="O118" s="47">
        <v>3.62</v>
      </c>
      <c r="P118" s="48">
        <v>1.6</v>
      </c>
    </row>
    <row r="119" spans="1:16" x14ac:dyDescent="0.35">
      <c r="A119" s="50"/>
      <c r="B119" s="40"/>
      <c r="C119" s="41">
        <v>2024</v>
      </c>
      <c r="D119" s="41">
        <v>2</v>
      </c>
      <c r="E119" s="41">
        <v>12</v>
      </c>
      <c r="F119" s="41">
        <f t="shared" si="3"/>
        <v>0.16666666666666666</v>
      </c>
      <c r="G119" s="41">
        <v>0</v>
      </c>
      <c r="H119" s="41">
        <v>0</v>
      </c>
      <c r="I119" s="41">
        <f t="shared" si="4"/>
        <v>0</v>
      </c>
      <c r="J119" s="42">
        <v>12</v>
      </c>
      <c r="K119" s="43">
        <v>1449301000000000</v>
      </c>
      <c r="L119" s="44">
        <f t="shared" si="5"/>
        <v>34.909857766145052</v>
      </c>
      <c r="M119" s="41" t="s">
        <v>233</v>
      </c>
      <c r="N119" s="42" t="s">
        <v>237</v>
      </c>
      <c r="O119" s="47">
        <v>3.9</v>
      </c>
      <c r="P119" s="48">
        <v>1.61</v>
      </c>
    </row>
    <row r="120" spans="1:16" x14ac:dyDescent="0.35">
      <c r="A120" s="39" t="s">
        <v>228</v>
      </c>
      <c r="B120" s="39" t="s">
        <v>238</v>
      </c>
      <c r="C120" s="41">
        <v>2020</v>
      </c>
      <c r="D120" s="41">
        <v>3</v>
      </c>
      <c r="E120" s="41">
        <v>10</v>
      </c>
      <c r="F120" s="41">
        <f t="shared" si="3"/>
        <v>0.3</v>
      </c>
      <c r="G120" s="41">
        <v>0</v>
      </c>
      <c r="H120" s="41">
        <v>0</v>
      </c>
      <c r="I120" s="41">
        <f t="shared" si="4"/>
        <v>0</v>
      </c>
      <c r="J120" s="42">
        <v>10</v>
      </c>
      <c r="K120" s="43">
        <v>1075570000000000</v>
      </c>
      <c r="L120" s="44">
        <f t="shared" si="5"/>
        <v>34.611627148524839</v>
      </c>
      <c r="M120" s="41" t="s">
        <v>239</v>
      </c>
      <c r="N120" s="42" t="s">
        <v>240</v>
      </c>
      <c r="O120" s="47">
        <v>1.6</v>
      </c>
      <c r="P120" s="48">
        <v>3.06</v>
      </c>
    </row>
    <row r="121" spans="1:16" x14ac:dyDescent="0.35">
      <c r="A121" s="49"/>
      <c r="B121" s="49"/>
      <c r="C121" s="41">
        <v>2021</v>
      </c>
      <c r="D121" s="41">
        <v>2</v>
      </c>
      <c r="E121" s="41">
        <v>10</v>
      </c>
      <c r="F121" s="41">
        <f t="shared" si="3"/>
        <v>0.2</v>
      </c>
      <c r="G121" s="41">
        <v>0</v>
      </c>
      <c r="H121" s="41">
        <v>0</v>
      </c>
      <c r="I121" s="41">
        <f t="shared" si="4"/>
        <v>0</v>
      </c>
      <c r="J121" s="42">
        <v>10</v>
      </c>
      <c r="K121" s="43">
        <v>1228345000000000</v>
      </c>
      <c r="L121" s="44">
        <f t="shared" si="5"/>
        <v>34.74444412980349</v>
      </c>
      <c r="M121" s="41" t="s">
        <v>241</v>
      </c>
      <c r="N121" s="42" t="s">
        <v>242</v>
      </c>
      <c r="O121" s="47">
        <v>1.94</v>
      </c>
      <c r="P121" s="48">
        <v>2.54</v>
      </c>
    </row>
    <row r="122" spans="1:16" x14ac:dyDescent="0.35">
      <c r="A122" s="49"/>
      <c r="B122" s="49"/>
      <c r="C122" s="41">
        <v>2022</v>
      </c>
      <c r="D122" s="41">
        <v>2</v>
      </c>
      <c r="E122" s="41">
        <v>13</v>
      </c>
      <c r="F122" s="41">
        <f t="shared" si="3"/>
        <v>0.15384615384615385</v>
      </c>
      <c r="G122" s="41">
        <v>0</v>
      </c>
      <c r="H122" s="41">
        <v>0</v>
      </c>
      <c r="I122" s="41">
        <f t="shared" si="4"/>
        <v>0</v>
      </c>
      <c r="J122" s="42">
        <v>13</v>
      </c>
      <c r="K122" s="43">
        <v>1314732000000000</v>
      </c>
      <c r="L122" s="44">
        <f t="shared" si="5"/>
        <v>34.812409237488538</v>
      </c>
      <c r="M122" s="41" t="s">
        <v>243</v>
      </c>
      <c r="N122" s="42" t="s">
        <v>244</v>
      </c>
      <c r="O122" s="47">
        <v>2.57</v>
      </c>
      <c r="P122" s="48">
        <v>2.44</v>
      </c>
    </row>
    <row r="123" spans="1:16" x14ac:dyDescent="0.35">
      <c r="A123" s="49"/>
      <c r="B123" s="49"/>
      <c r="C123" s="41">
        <v>2023</v>
      </c>
      <c r="D123" s="41">
        <v>2</v>
      </c>
      <c r="E123" s="41">
        <v>12</v>
      </c>
      <c r="F123" s="41">
        <f t="shared" si="3"/>
        <v>0.16666666666666666</v>
      </c>
      <c r="G123" s="41">
        <v>0</v>
      </c>
      <c r="H123" s="41">
        <v>0</v>
      </c>
      <c r="I123" s="41">
        <f t="shared" si="4"/>
        <v>0</v>
      </c>
      <c r="J123" s="42">
        <v>12</v>
      </c>
      <c r="K123" s="43">
        <v>1408107000000000</v>
      </c>
      <c r="L123" s="44">
        <f t="shared" si="5"/>
        <v>34.881022644077298</v>
      </c>
      <c r="M123" s="41" t="s">
        <v>245</v>
      </c>
      <c r="N123" s="42" t="s">
        <v>246</v>
      </c>
      <c r="O123" s="47">
        <v>2.76</v>
      </c>
      <c r="P123" s="48">
        <v>2.21</v>
      </c>
    </row>
    <row r="124" spans="1:16" x14ac:dyDescent="0.35">
      <c r="A124" s="49"/>
      <c r="B124" s="50"/>
      <c r="C124" s="41">
        <v>2024</v>
      </c>
      <c r="D124" s="41">
        <v>2</v>
      </c>
      <c r="E124" s="41">
        <v>10</v>
      </c>
      <c r="F124" s="41">
        <f t="shared" si="3"/>
        <v>0.2</v>
      </c>
      <c r="G124" s="41">
        <v>0</v>
      </c>
      <c r="H124" s="41">
        <v>0</v>
      </c>
      <c r="I124" s="41">
        <f t="shared" si="4"/>
        <v>0</v>
      </c>
      <c r="J124" s="42">
        <v>10</v>
      </c>
      <c r="K124" s="43">
        <v>1449301000000000</v>
      </c>
      <c r="L124" s="44">
        <f t="shared" si="5"/>
        <v>34.909857766145052</v>
      </c>
      <c r="M124" s="41" t="s">
        <v>247</v>
      </c>
      <c r="N124" s="42" t="s">
        <v>248</v>
      </c>
      <c r="O124" s="47">
        <v>3.04</v>
      </c>
      <c r="P124" s="48">
        <v>2.1</v>
      </c>
    </row>
    <row r="125" spans="1:16" x14ac:dyDescent="0.35">
      <c r="A125" s="39" t="s">
        <v>228</v>
      </c>
      <c r="B125" s="39" t="s">
        <v>249</v>
      </c>
      <c r="C125" s="41">
        <v>2020</v>
      </c>
      <c r="D125" s="41">
        <v>3</v>
      </c>
      <c r="E125" s="41">
        <v>7</v>
      </c>
      <c r="F125" s="41">
        <f t="shared" si="3"/>
        <v>0.42857142857142855</v>
      </c>
      <c r="G125" s="41">
        <v>0</v>
      </c>
      <c r="H125" s="41">
        <v>0</v>
      </c>
      <c r="I125" s="41">
        <f t="shared" si="4"/>
        <v>0</v>
      </c>
      <c r="J125" s="42">
        <v>7</v>
      </c>
      <c r="K125" s="43">
        <v>140614631000000</v>
      </c>
      <c r="L125" s="44">
        <f t="shared" si="5"/>
        <v>32.577044151057557</v>
      </c>
      <c r="M125" s="41" t="s">
        <v>250</v>
      </c>
      <c r="N125" s="42" t="s">
        <v>251</v>
      </c>
      <c r="O125" s="47">
        <v>1.66</v>
      </c>
      <c r="P125" s="48">
        <v>1.4</v>
      </c>
    </row>
    <row r="126" spans="1:16" x14ac:dyDescent="0.35">
      <c r="A126" s="49"/>
      <c r="B126" s="49"/>
      <c r="C126" s="41">
        <v>2021</v>
      </c>
      <c r="D126" s="41">
        <v>3</v>
      </c>
      <c r="E126" s="41">
        <v>7</v>
      </c>
      <c r="F126" s="41">
        <f t="shared" si="3"/>
        <v>0.42857142857142855</v>
      </c>
      <c r="G126" s="41">
        <v>0</v>
      </c>
      <c r="H126" s="41">
        <v>0</v>
      </c>
      <c r="I126" s="41">
        <f t="shared" si="4"/>
        <v>0</v>
      </c>
      <c r="J126" s="42">
        <v>7</v>
      </c>
      <c r="K126" s="43">
        <v>158356097000000</v>
      </c>
      <c r="L126" s="44">
        <f t="shared" si="5"/>
        <v>32.695867391487404</v>
      </c>
      <c r="M126" s="41" t="s">
        <v>252</v>
      </c>
      <c r="N126" s="42" t="s">
        <v>214</v>
      </c>
      <c r="O126" s="47">
        <v>1.73</v>
      </c>
      <c r="P126" s="48">
        <v>1.46</v>
      </c>
    </row>
    <row r="127" spans="1:16" x14ac:dyDescent="0.35">
      <c r="A127" s="49"/>
      <c r="B127" s="49"/>
      <c r="C127" s="41">
        <v>2022</v>
      </c>
      <c r="D127" s="41">
        <v>3</v>
      </c>
      <c r="E127" s="41">
        <v>7</v>
      </c>
      <c r="F127" s="41">
        <f t="shared" si="3"/>
        <v>0.42857142857142855</v>
      </c>
      <c r="G127" s="41">
        <v>0</v>
      </c>
      <c r="H127" s="41">
        <v>0</v>
      </c>
      <c r="I127" s="41">
        <f t="shared" si="4"/>
        <v>0</v>
      </c>
      <c r="J127" s="42">
        <v>7</v>
      </c>
      <c r="K127" s="43">
        <v>181240649000000</v>
      </c>
      <c r="L127" s="44">
        <f t="shared" si="5"/>
        <v>32.830846816608293</v>
      </c>
      <c r="M127" s="41" t="s">
        <v>253</v>
      </c>
      <c r="N127" s="42" t="s">
        <v>254</v>
      </c>
      <c r="O127" s="47">
        <v>1.53</v>
      </c>
      <c r="P127" s="48">
        <v>1.21</v>
      </c>
    </row>
    <row r="128" spans="1:16" x14ac:dyDescent="0.35">
      <c r="A128" s="49"/>
      <c r="B128" s="49"/>
      <c r="C128" s="41">
        <v>2023</v>
      </c>
      <c r="D128" s="41">
        <v>3</v>
      </c>
      <c r="E128" s="41">
        <v>7</v>
      </c>
      <c r="F128" s="41">
        <f t="shared" si="3"/>
        <v>0.42857142857142855</v>
      </c>
      <c r="G128" s="41">
        <v>0</v>
      </c>
      <c r="H128" s="41">
        <v>0</v>
      </c>
      <c r="I128" s="41">
        <f t="shared" si="4"/>
        <v>0</v>
      </c>
      <c r="J128" s="42">
        <v>7</v>
      </c>
      <c r="K128" s="43">
        <v>188309423000000</v>
      </c>
      <c r="L128" s="44">
        <f t="shared" si="5"/>
        <v>32.869107592824967</v>
      </c>
      <c r="M128" s="41" t="s">
        <v>255</v>
      </c>
      <c r="N128" s="42" t="s">
        <v>256</v>
      </c>
      <c r="O128" s="47">
        <v>1.33</v>
      </c>
      <c r="P128" s="48">
        <v>1.23</v>
      </c>
    </row>
    <row r="129" spans="1:16" x14ac:dyDescent="0.35">
      <c r="A129" s="49"/>
      <c r="B129" s="50"/>
      <c r="C129" s="41">
        <v>2024</v>
      </c>
      <c r="D129" s="41">
        <v>3</v>
      </c>
      <c r="E129" s="41">
        <v>9</v>
      </c>
      <c r="F129" s="41">
        <f t="shared" si="3"/>
        <v>0.33333333333333331</v>
      </c>
      <c r="G129" s="41">
        <v>0</v>
      </c>
      <c r="H129" s="41">
        <v>0</v>
      </c>
      <c r="I129" s="41">
        <f t="shared" si="4"/>
        <v>0</v>
      </c>
      <c r="J129" s="42">
        <v>9</v>
      </c>
      <c r="K129" s="43">
        <v>188369283000000</v>
      </c>
      <c r="L129" s="44">
        <f t="shared" si="5"/>
        <v>32.869425423376846</v>
      </c>
      <c r="M129" s="41" t="s">
        <v>257</v>
      </c>
      <c r="N129" s="42" t="s">
        <v>102</v>
      </c>
      <c r="O129" s="47">
        <v>0.86</v>
      </c>
      <c r="P129" s="48">
        <v>2.2200000000000002</v>
      </c>
    </row>
    <row r="130" spans="1:16" x14ac:dyDescent="0.35">
      <c r="A130" s="39" t="s">
        <v>228</v>
      </c>
      <c r="B130" s="39" t="s">
        <v>258</v>
      </c>
      <c r="C130" s="41">
        <v>2020</v>
      </c>
      <c r="D130" s="41">
        <v>3</v>
      </c>
      <c r="E130" s="41">
        <v>12</v>
      </c>
      <c r="F130" s="41">
        <f t="shared" si="3"/>
        <v>0.25</v>
      </c>
      <c r="G130" s="41">
        <v>0</v>
      </c>
      <c r="H130" s="41">
        <v>0</v>
      </c>
      <c r="I130" s="41">
        <f t="shared" si="4"/>
        <v>0</v>
      </c>
      <c r="J130" s="42">
        <v>12</v>
      </c>
      <c r="K130" s="43">
        <v>881327000000000</v>
      </c>
      <c r="L130" s="44">
        <f t="shared" si="5"/>
        <v>34.412449842124502</v>
      </c>
      <c r="M130" s="41" t="s">
        <v>259</v>
      </c>
      <c r="N130" s="42" t="s">
        <v>260</v>
      </c>
      <c r="O130" s="47">
        <v>0.3</v>
      </c>
      <c r="P130" s="48">
        <v>3</v>
      </c>
    </row>
    <row r="131" spans="1:16" x14ac:dyDescent="0.35">
      <c r="A131" s="49"/>
      <c r="B131" s="49"/>
      <c r="C131" s="41">
        <v>2021</v>
      </c>
      <c r="D131" s="41">
        <v>3</v>
      </c>
      <c r="E131" s="41">
        <v>12</v>
      </c>
      <c r="F131" s="41">
        <f t="shared" si="3"/>
        <v>0.25</v>
      </c>
      <c r="G131" s="41">
        <v>0</v>
      </c>
      <c r="H131" s="41">
        <v>0</v>
      </c>
      <c r="I131" s="41">
        <f t="shared" si="4"/>
        <v>0</v>
      </c>
      <c r="J131" s="42">
        <v>12</v>
      </c>
      <c r="K131" s="43">
        <v>964858000000000</v>
      </c>
      <c r="L131" s="44">
        <f t="shared" si="5"/>
        <v>34.503002056180804</v>
      </c>
      <c r="M131" s="41" t="s">
        <v>261</v>
      </c>
      <c r="N131" s="42" t="s">
        <v>262</v>
      </c>
      <c r="O131" s="47">
        <v>1.2</v>
      </c>
      <c r="P131" s="48">
        <v>3.7</v>
      </c>
    </row>
    <row r="132" spans="1:16" x14ac:dyDescent="0.35">
      <c r="A132" s="49"/>
      <c r="B132" s="49"/>
      <c r="C132" s="41">
        <v>2022</v>
      </c>
      <c r="D132" s="41">
        <v>3</v>
      </c>
      <c r="E132" s="41">
        <v>12</v>
      </c>
      <c r="F132" s="41">
        <f t="shared" si="3"/>
        <v>0.25</v>
      </c>
      <c r="G132" s="41">
        <v>0</v>
      </c>
      <c r="H132" s="41">
        <v>0</v>
      </c>
      <c r="I132" s="41">
        <f t="shared" si="4"/>
        <v>0</v>
      </c>
      <c r="J132" s="42">
        <v>12</v>
      </c>
      <c r="K132" s="43">
        <v>1029837000000000</v>
      </c>
      <c r="L132" s="44">
        <f t="shared" si="5"/>
        <v>34.568176932201808</v>
      </c>
      <c r="M132" s="41" t="s">
        <v>263</v>
      </c>
      <c r="N132" s="42" t="s">
        <v>264</v>
      </c>
      <c r="O132" s="47">
        <v>2</v>
      </c>
      <c r="P132" s="48">
        <v>2.8</v>
      </c>
    </row>
    <row r="133" spans="1:16" x14ac:dyDescent="0.35">
      <c r="A133" s="49"/>
      <c r="B133" s="49"/>
      <c r="C133" s="41">
        <v>2023</v>
      </c>
      <c r="D133" s="41">
        <v>3</v>
      </c>
      <c r="E133" s="41">
        <v>12</v>
      </c>
      <c r="F133" s="41">
        <f t="shared" si="3"/>
        <v>0.25</v>
      </c>
      <c r="G133" s="41">
        <v>0</v>
      </c>
      <c r="H133" s="41">
        <v>0</v>
      </c>
      <c r="I133" s="41">
        <f t="shared" si="4"/>
        <v>0</v>
      </c>
      <c r="J133" s="42">
        <v>12</v>
      </c>
      <c r="K133" s="43">
        <v>1088664000000000</v>
      </c>
      <c r="L133" s="44">
        <f t="shared" si="5"/>
        <v>34.623727651308364</v>
      </c>
      <c r="M133" s="41" t="s">
        <v>40</v>
      </c>
      <c r="N133" s="42" t="s">
        <v>265</v>
      </c>
      <c r="O133" s="47">
        <v>2.6</v>
      </c>
      <c r="P133" s="48">
        <v>2.2000000000000002</v>
      </c>
    </row>
    <row r="134" spans="1:16" x14ac:dyDescent="0.35">
      <c r="A134" s="49"/>
      <c r="B134" s="50"/>
      <c r="C134" s="41">
        <v>2024</v>
      </c>
      <c r="D134" s="41">
        <v>3</v>
      </c>
      <c r="E134" s="41">
        <v>12</v>
      </c>
      <c r="F134" s="41">
        <f t="shared" ref="F134:F197" si="6">D134/E134</f>
        <v>0.25</v>
      </c>
      <c r="G134" s="41">
        <v>0</v>
      </c>
      <c r="H134" s="41">
        <v>0</v>
      </c>
      <c r="I134" s="41">
        <f t="shared" ref="I134:I197" si="7">H134/E134</f>
        <v>0</v>
      </c>
      <c r="J134" s="42">
        <v>12</v>
      </c>
      <c r="K134" s="43">
        <v>1129806000000000</v>
      </c>
      <c r="L134" s="44">
        <f t="shared" ref="L134:L197" si="8">LN(K134)</f>
        <v>34.660822331480063</v>
      </c>
      <c r="M134" s="41" t="s">
        <v>266</v>
      </c>
      <c r="N134" s="42" t="s">
        <v>267</v>
      </c>
      <c r="O134" s="47">
        <v>2.5</v>
      </c>
      <c r="P134" s="48">
        <v>2</v>
      </c>
    </row>
    <row r="135" spans="1:16" x14ac:dyDescent="0.35">
      <c r="A135" s="39" t="s">
        <v>228</v>
      </c>
      <c r="B135" s="39" t="s">
        <v>268</v>
      </c>
      <c r="C135" s="41">
        <v>2020</v>
      </c>
      <c r="D135" s="41">
        <v>2</v>
      </c>
      <c r="E135" s="41">
        <v>5</v>
      </c>
      <c r="F135" s="41">
        <f t="shared" si="6"/>
        <v>0.4</v>
      </c>
      <c r="G135" s="41">
        <v>0</v>
      </c>
      <c r="H135" s="41">
        <v>0</v>
      </c>
      <c r="I135" s="41">
        <f t="shared" si="7"/>
        <v>0</v>
      </c>
      <c r="J135" s="42">
        <v>5</v>
      </c>
      <c r="K135" s="43">
        <v>20232558000000</v>
      </c>
      <c r="L135" s="44">
        <f t="shared" si="8"/>
        <v>30.638314204987065</v>
      </c>
      <c r="M135" s="41" t="s">
        <v>106</v>
      </c>
      <c r="N135" s="42" t="s">
        <v>269</v>
      </c>
      <c r="O135" s="47">
        <v>0.3</v>
      </c>
      <c r="P135" s="48">
        <v>0.8</v>
      </c>
    </row>
    <row r="136" spans="1:16" x14ac:dyDescent="0.35">
      <c r="A136" s="49"/>
      <c r="B136" s="49"/>
      <c r="C136" s="41">
        <v>2021</v>
      </c>
      <c r="D136" s="41">
        <v>2</v>
      </c>
      <c r="E136" s="41">
        <v>5</v>
      </c>
      <c r="F136" s="41">
        <f t="shared" si="6"/>
        <v>0.4</v>
      </c>
      <c r="G136" s="41">
        <v>0</v>
      </c>
      <c r="H136" s="41">
        <v>0</v>
      </c>
      <c r="I136" s="41">
        <f t="shared" si="7"/>
        <v>0</v>
      </c>
      <c r="J136" s="42">
        <v>5</v>
      </c>
      <c r="K136" s="43">
        <v>22325883000000</v>
      </c>
      <c r="L136" s="44">
        <f t="shared" si="8"/>
        <v>30.736767793980619</v>
      </c>
      <c r="M136" s="41" t="s">
        <v>270</v>
      </c>
      <c r="N136" s="42" t="s">
        <v>271</v>
      </c>
      <c r="O136" s="47">
        <v>0.16</v>
      </c>
      <c r="P136" s="48">
        <v>0</v>
      </c>
    </row>
    <row r="137" spans="1:16" x14ac:dyDescent="0.35">
      <c r="A137" s="49"/>
      <c r="B137" s="49"/>
      <c r="C137" s="41">
        <v>2022</v>
      </c>
      <c r="D137" s="41">
        <v>2</v>
      </c>
      <c r="E137" s="41">
        <v>5</v>
      </c>
      <c r="F137" s="41">
        <f t="shared" si="6"/>
        <v>0.4</v>
      </c>
      <c r="G137" s="41">
        <v>0</v>
      </c>
      <c r="H137" s="41">
        <v>0</v>
      </c>
      <c r="I137" s="41">
        <f t="shared" si="7"/>
        <v>0</v>
      </c>
      <c r="J137" s="42">
        <v>5</v>
      </c>
      <c r="K137" s="43">
        <v>20451601000000</v>
      </c>
      <c r="L137" s="44">
        <f t="shared" si="8"/>
        <v>30.649082283861532</v>
      </c>
      <c r="M137" s="41" t="s">
        <v>272</v>
      </c>
      <c r="N137" s="42" t="s">
        <v>273</v>
      </c>
      <c r="O137" s="47">
        <v>0.52</v>
      </c>
      <c r="P137" s="48">
        <v>0</v>
      </c>
    </row>
    <row r="138" spans="1:16" x14ac:dyDescent="0.35">
      <c r="A138" s="49"/>
      <c r="B138" s="49"/>
      <c r="C138" s="41">
        <v>2023</v>
      </c>
      <c r="D138" s="41">
        <v>2</v>
      </c>
      <c r="E138" s="41">
        <v>5</v>
      </c>
      <c r="F138" s="41">
        <f t="shared" si="6"/>
        <v>0.4</v>
      </c>
      <c r="G138" s="41">
        <v>0</v>
      </c>
      <c r="H138" s="41">
        <v>0</v>
      </c>
      <c r="I138" s="41">
        <f t="shared" si="7"/>
        <v>0</v>
      </c>
      <c r="J138" s="42">
        <v>5</v>
      </c>
      <c r="K138" s="43">
        <v>19632197000000</v>
      </c>
      <c r="L138" s="44">
        <f t="shared" si="8"/>
        <v>30.608192038484084</v>
      </c>
      <c r="M138" s="41" t="s">
        <v>201</v>
      </c>
      <c r="N138" s="42" t="s">
        <v>274</v>
      </c>
      <c r="O138" s="47">
        <v>0.55000000000000004</v>
      </c>
      <c r="P138" s="48">
        <v>0</v>
      </c>
    </row>
    <row r="139" spans="1:16" x14ac:dyDescent="0.35">
      <c r="A139" s="49"/>
      <c r="B139" s="50"/>
      <c r="C139" s="41">
        <v>2024</v>
      </c>
      <c r="D139" s="41">
        <v>2</v>
      </c>
      <c r="E139" s="41">
        <v>5</v>
      </c>
      <c r="F139" s="41">
        <f t="shared" si="6"/>
        <v>0.4</v>
      </c>
      <c r="G139" s="41">
        <v>0</v>
      </c>
      <c r="H139" s="41">
        <v>0</v>
      </c>
      <c r="I139" s="41">
        <f t="shared" si="7"/>
        <v>0</v>
      </c>
      <c r="J139" s="42">
        <v>5</v>
      </c>
      <c r="K139" s="43">
        <v>22891205000000</v>
      </c>
      <c r="L139" s="44">
        <f t="shared" si="8"/>
        <v>30.761773891583005</v>
      </c>
      <c r="M139" s="41" t="s">
        <v>275</v>
      </c>
      <c r="N139" s="42" t="s">
        <v>37</v>
      </c>
      <c r="O139" s="47">
        <v>0.53</v>
      </c>
      <c r="P139" s="48">
        <v>0.09</v>
      </c>
    </row>
    <row r="140" spans="1:16" x14ac:dyDescent="0.35">
      <c r="A140" s="39" t="s">
        <v>228</v>
      </c>
      <c r="B140" s="39" t="s">
        <v>276</v>
      </c>
      <c r="C140" s="41">
        <v>2020</v>
      </c>
      <c r="D140" s="41">
        <v>1</v>
      </c>
      <c r="E140" s="41">
        <v>8</v>
      </c>
      <c r="F140" s="41">
        <f t="shared" si="6"/>
        <v>0.125</v>
      </c>
      <c r="G140" s="41">
        <v>0</v>
      </c>
      <c r="H140" s="41">
        <v>0</v>
      </c>
      <c r="I140" s="41">
        <f t="shared" si="7"/>
        <v>0</v>
      </c>
      <c r="J140" s="42">
        <v>8</v>
      </c>
      <c r="K140" s="43">
        <v>1602339000000</v>
      </c>
      <c r="L140" s="44">
        <f t="shared" si="8"/>
        <v>28.102485552675265</v>
      </c>
      <c r="M140" s="41" t="s">
        <v>277</v>
      </c>
      <c r="N140" s="42" t="s">
        <v>278</v>
      </c>
      <c r="O140" s="47">
        <v>0.44</v>
      </c>
      <c r="P140" s="48">
        <v>1.68</v>
      </c>
    </row>
    <row r="141" spans="1:16" x14ac:dyDescent="0.35">
      <c r="A141" s="49"/>
      <c r="B141" s="49"/>
      <c r="C141" s="41">
        <v>2021</v>
      </c>
      <c r="D141" s="41">
        <v>1</v>
      </c>
      <c r="E141" s="41">
        <v>8</v>
      </c>
      <c r="F141" s="41">
        <f t="shared" si="6"/>
        <v>0.125</v>
      </c>
      <c r="G141" s="41">
        <v>0</v>
      </c>
      <c r="H141" s="41">
        <v>0</v>
      </c>
      <c r="I141" s="41">
        <f t="shared" si="7"/>
        <v>0</v>
      </c>
      <c r="J141" s="42">
        <v>8</v>
      </c>
      <c r="K141" s="43">
        <v>2377548000000</v>
      </c>
      <c r="L141" s="44">
        <f t="shared" si="8"/>
        <v>28.497090820436604</v>
      </c>
      <c r="M141" s="41" t="s">
        <v>279</v>
      </c>
      <c r="N141" s="42" t="s">
        <v>280</v>
      </c>
      <c r="O141" s="47">
        <v>0.62</v>
      </c>
      <c r="P141" s="48">
        <v>1.32</v>
      </c>
    </row>
    <row r="142" spans="1:16" x14ac:dyDescent="0.35">
      <c r="A142" s="49"/>
      <c r="B142" s="49"/>
      <c r="C142" s="41">
        <v>2022</v>
      </c>
      <c r="D142" s="41">
        <v>1</v>
      </c>
      <c r="E142" s="41">
        <v>8</v>
      </c>
      <c r="F142" s="41">
        <f t="shared" si="6"/>
        <v>0.125</v>
      </c>
      <c r="G142" s="41">
        <v>0</v>
      </c>
      <c r="H142" s="41">
        <v>0</v>
      </c>
      <c r="I142" s="41">
        <f t="shared" si="7"/>
        <v>0</v>
      </c>
      <c r="J142" s="42">
        <v>8</v>
      </c>
      <c r="K142" s="43">
        <v>3046332000000</v>
      </c>
      <c r="L142" s="44">
        <f t="shared" si="8"/>
        <v>28.74495935986576</v>
      </c>
      <c r="M142" s="41" t="s">
        <v>281</v>
      </c>
      <c r="N142" s="42" t="s">
        <v>282</v>
      </c>
      <c r="O142" s="47">
        <v>0.77</v>
      </c>
      <c r="P142" s="48">
        <v>1.17</v>
      </c>
    </row>
    <row r="143" spans="1:16" x14ac:dyDescent="0.35">
      <c r="A143" s="49"/>
      <c r="B143" s="49"/>
      <c r="C143" s="41">
        <v>2023</v>
      </c>
      <c r="D143" s="41">
        <v>1</v>
      </c>
      <c r="E143" s="41">
        <v>10</v>
      </c>
      <c r="F143" s="41">
        <f t="shared" si="6"/>
        <v>0.1</v>
      </c>
      <c r="G143" s="41">
        <v>0</v>
      </c>
      <c r="H143" s="41">
        <v>0</v>
      </c>
      <c r="I143" s="41">
        <f t="shared" si="7"/>
        <v>0</v>
      </c>
      <c r="J143" s="42">
        <v>10</v>
      </c>
      <c r="K143" s="43">
        <v>3494756000000</v>
      </c>
      <c r="L143" s="44">
        <f t="shared" si="8"/>
        <v>28.88228467515718</v>
      </c>
      <c r="M143" s="41" t="s">
        <v>283</v>
      </c>
      <c r="N143" s="42" t="s">
        <v>284</v>
      </c>
      <c r="O143" s="47">
        <v>0.84</v>
      </c>
      <c r="P143" s="48">
        <v>1.05</v>
      </c>
    </row>
    <row r="144" spans="1:16" x14ac:dyDescent="0.35">
      <c r="A144" s="49"/>
      <c r="B144" s="50"/>
      <c r="C144" s="41">
        <v>2024</v>
      </c>
      <c r="D144" s="41">
        <v>1</v>
      </c>
      <c r="E144" s="41">
        <v>11</v>
      </c>
      <c r="F144" s="41">
        <f t="shared" si="6"/>
        <v>9.0909090909090912E-2</v>
      </c>
      <c r="G144" s="41">
        <v>0</v>
      </c>
      <c r="H144" s="41">
        <v>0</v>
      </c>
      <c r="I144" s="41">
        <f t="shared" si="7"/>
        <v>0</v>
      </c>
      <c r="J144" s="42">
        <v>11</v>
      </c>
      <c r="K144" s="43">
        <v>3850456000000</v>
      </c>
      <c r="L144" s="44">
        <f t="shared" si="8"/>
        <v>28.979212698773036</v>
      </c>
      <c r="M144" s="41" t="s">
        <v>285</v>
      </c>
      <c r="N144" s="42" t="s">
        <v>192</v>
      </c>
      <c r="O144" s="47">
        <v>0.88</v>
      </c>
      <c r="P144" s="48">
        <v>1.02</v>
      </c>
    </row>
    <row r="145" spans="1:16" x14ac:dyDescent="0.35">
      <c r="A145" s="39" t="s">
        <v>228</v>
      </c>
      <c r="B145" s="39" t="s">
        <v>286</v>
      </c>
      <c r="C145" s="41">
        <v>2020</v>
      </c>
      <c r="D145" s="41">
        <v>2</v>
      </c>
      <c r="E145" s="41">
        <v>7</v>
      </c>
      <c r="F145" s="41">
        <f t="shared" si="6"/>
        <v>0.2857142857142857</v>
      </c>
      <c r="G145" s="41">
        <v>0</v>
      </c>
      <c r="H145" s="41">
        <v>0</v>
      </c>
      <c r="I145" s="41">
        <f t="shared" si="7"/>
        <v>0</v>
      </c>
      <c r="J145" s="42">
        <v>7</v>
      </c>
      <c r="K145" s="43">
        <v>239581524000000</v>
      </c>
      <c r="L145" s="44">
        <f t="shared" si="8"/>
        <v>33.109914867343484</v>
      </c>
      <c r="M145" s="41" t="s">
        <v>287</v>
      </c>
      <c r="N145" s="42" t="s">
        <v>288</v>
      </c>
      <c r="O145" s="47">
        <v>2.88</v>
      </c>
      <c r="P145" s="48">
        <v>2.88</v>
      </c>
    </row>
    <row r="146" spans="1:16" x14ac:dyDescent="0.35">
      <c r="A146" s="49"/>
      <c r="B146" s="49"/>
      <c r="C146" s="41">
        <v>2021</v>
      </c>
      <c r="D146" s="41">
        <v>2</v>
      </c>
      <c r="E146" s="41">
        <v>10</v>
      </c>
      <c r="F146" s="41">
        <f t="shared" si="6"/>
        <v>0.2</v>
      </c>
      <c r="G146" s="41">
        <v>0</v>
      </c>
      <c r="H146" s="41">
        <v>0</v>
      </c>
      <c r="I146" s="41">
        <f t="shared" si="7"/>
        <v>0</v>
      </c>
      <c r="J146" s="42">
        <v>10</v>
      </c>
      <c r="K146" s="43">
        <v>265289081000000</v>
      </c>
      <c r="L146" s="44">
        <f t="shared" si="8"/>
        <v>33.211841219044715</v>
      </c>
      <c r="M146" s="41" t="s">
        <v>287</v>
      </c>
      <c r="N146" s="42" t="s">
        <v>289</v>
      </c>
      <c r="O146" s="47">
        <v>2.93</v>
      </c>
      <c r="P146" s="48">
        <v>2.93</v>
      </c>
    </row>
    <row r="147" spans="1:16" x14ac:dyDescent="0.35">
      <c r="A147" s="49"/>
      <c r="B147" s="49"/>
      <c r="C147" s="41">
        <v>2022</v>
      </c>
      <c r="D147" s="41">
        <v>1</v>
      </c>
      <c r="E147" s="41">
        <v>10</v>
      </c>
      <c r="F147" s="41">
        <f t="shared" si="6"/>
        <v>0.1</v>
      </c>
      <c r="G147" s="41">
        <v>0</v>
      </c>
      <c r="H147" s="41">
        <v>0</v>
      </c>
      <c r="I147" s="41">
        <f t="shared" si="7"/>
        <v>0</v>
      </c>
      <c r="J147" s="42">
        <v>10</v>
      </c>
      <c r="K147" s="43">
        <v>305727438000000</v>
      </c>
      <c r="L147" s="44">
        <f t="shared" si="8"/>
        <v>33.353715095459059</v>
      </c>
      <c r="M147" s="41" t="s">
        <v>290</v>
      </c>
      <c r="N147" s="42" t="s">
        <v>291</v>
      </c>
      <c r="O147" s="47">
        <v>2.42</v>
      </c>
      <c r="P147" s="48">
        <v>2.42</v>
      </c>
    </row>
    <row r="148" spans="1:16" x14ac:dyDescent="0.35">
      <c r="A148" s="49"/>
      <c r="B148" s="49"/>
      <c r="C148" s="41">
        <v>2023</v>
      </c>
      <c r="D148" s="41">
        <v>1</v>
      </c>
      <c r="E148" s="41">
        <v>10</v>
      </c>
      <c r="F148" s="41">
        <f t="shared" si="6"/>
        <v>0.1</v>
      </c>
      <c r="G148" s="41">
        <v>0</v>
      </c>
      <c r="H148" s="41">
        <v>0</v>
      </c>
      <c r="I148" s="41">
        <f t="shared" si="7"/>
        <v>0</v>
      </c>
      <c r="J148" s="42">
        <v>10</v>
      </c>
      <c r="K148" s="43">
        <v>353424134000000</v>
      </c>
      <c r="L148" s="44">
        <f t="shared" si="8"/>
        <v>33.498689964370939</v>
      </c>
      <c r="M148" s="41" t="s">
        <v>292</v>
      </c>
      <c r="N148" s="42" t="s">
        <v>293</v>
      </c>
      <c r="O148" s="47">
        <v>1.9</v>
      </c>
      <c r="P148" s="48">
        <v>1.9</v>
      </c>
    </row>
    <row r="149" spans="1:16" x14ac:dyDescent="0.35">
      <c r="A149" s="49"/>
      <c r="B149" s="50"/>
      <c r="C149" s="41">
        <v>2024</v>
      </c>
      <c r="D149" s="41">
        <v>2</v>
      </c>
      <c r="E149" s="41">
        <v>10</v>
      </c>
      <c r="F149" s="41">
        <f t="shared" si="6"/>
        <v>0.2</v>
      </c>
      <c r="G149" s="41">
        <v>0</v>
      </c>
      <c r="H149" s="41">
        <v>0</v>
      </c>
      <c r="I149" s="41">
        <f t="shared" si="7"/>
        <v>0</v>
      </c>
      <c r="J149" s="42">
        <v>10</v>
      </c>
      <c r="K149" s="43">
        <v>408613432000000</v>
      </c>
      <c r="L149" s="44">
        <f t="shared" si="8"/>
        <v>33.643790670997404</v>
      </c>
      <c r="M149" s="41" t="s">
        <v>294</v>
      </c>
      <c r="N149" s="42" t="s">
        <v>295</v>
      </c>
      <c r="O149" s="47">
        <v>1.93</v>
      </c>
      <c r="P149" s="48">
        <v>1.93</v>
      </c>
    </row>
    <row r="150" spans="1:16" x14ac:dyDescent="0.35">
      <c r="A150" s="39" t="s">
        <v>228</v>
      </c>
      <c r="B150" s="39" t="s">
        <v>296</v>
      </c>
      <c r="C150" s="41">
        <v>2020</v>
      </c>
      <c r="D150" s="41">
        <v>0</v>
      </c>
      <c r="E150" s="41">
        <v>9</v>
      </c>
      <c r="F150" s="41">
        <f t="shared" si="6"/>
        <v>0</v>
      </c>
      <c r="G150" s="41">
        <v>1</v>
      </c>
      <c r="H150" s="41">
        <v>1</v>
      </c>
      <c r="I150" s="41">
        <f t="shared" si="7"/>
        <v>0.1111111111111111</v>
      </c>
      <c r="J150" s="42">
        <v>9</v>
      </c>
      <c r="K150" s="43">
        <v>79938578000000</v>
      </c>
      <c r="L150" s="44">
        <f t="shared" si="8"/>
        <v>32.012279680712254</v>
      </c>
      <c r="M150" s="41" t="s">
        <v>297</v>
      </c>
      <c r="N150" s="42" t="s">
        <v>298</v>
      </c>
      <c r="O150" s="47">
        <v>-4.6100000000000003</v>
      </c>
      <c r="P150" s="48">
        <v>6.09</v>
      </c>
    </row>
    <row r="151" spans="1:16" x14ac:dyDescent="0.35">
      <c r="A151" s="49"/>
      <c r="B151" s="49"/>
      <c r="C151" s="41">
        <v>2021</v>
      </c>
      <c r="D151" s="41">
        <v>0</v>
      </c>
      <c r="E151" s="41">
        <v>10</v>
      </c>
      <c r="F151" s="41">
        <f t="shared" si="6"/>
        <v>0</v>
      </c>
      <c r="G151" s="41">
        <v>1</v>
      </c>
      <c r="H151" s="41">
        <v>1</v>
      </c>
      <c r="I151" s="41">
        <f t="shared" si="7"/>
        <v>0.1</v>
      </c>
      <c r="J151" s="42">
        <v>10</v>
      </c>
      <c r="K151" s="43">
        <v>89215674000000</v>
      </c>
      <c r="L151" s="44">
        <f t="shared" si="8"/>
        <v>32.122077857566794</v>
      </c>
      <c r="M151" s="41" t="s">
        <v>299</v>
      </c>
      <c r="N151" s="42" t="s">
        <v>300</v>
      </c>
      <c r="O151" s="47">
        <v>-4.93</v>
      </c>
      <c r="P151" s="48">
        <v>10.66</v>
      </c>
    </row>
    <row r="152" spans="1:16" x14ac:dyDescent="0.35">
      <c r="A152" s="49"/>
      <c r="B152" s="49"/>
      <c r="C152" s="41">
        <v>2022</v>
      </c>
      <c r="D152" s="41">
        <v>0</v>
      </c>
      <c r="E152" s="41">
        <v>11</v>
      </c>
      <c r="F152" s="41">
        <f t="shared" si="6"/>
        <v>0</v>
      </c>
      <c r="G152" s="41">
        <v>1</v>
      </c>
      <c r="H152" s="41">
        <v>1</v>
      </c>
      <c r="I152" s="41">
        <f t="shared" si="7"/>
        <v>9.0909090909090912E-2</v>
      </c>
      <c r="J152" s="42">
        <v>11</v>
      </c>
      <c r="K152" s="43">
        <v>89995352000000</v>
      </c>
      <c r="L152" s="44">
        <f t="shared" si="8"/>
        <v>32.130779140480747</v>
      </c>
      <c r="M152" s="41" t="s">
        <v>301</v>
      </c>
      <c r="N152" s="42" t="s">
        <v>302</v>
      </c>
      <c r="O152" s="47">
        <v>-6.27</v>
      </c>
      <c r="P152" s="48">
        <v>9.9600000000000009</v>
      </c>
    </row>
    <row r="153" spans="1:16" x14ac:dyDescent="0.35">
      <c r="A153" s="49"/>
      <c r="B153" s="49"/>
      <c r="C153" s="41">
        <v>2023</v>
      </c>
      <c r="D153" s="41">
        <v>0</v>
      </c>
      <c r="E153" s="41">
        <v>11</v>
      </c>
      <c r="F153" s="41">
        <f t="shared" si="6"/>
        <v>0</v>
      </c>
      <c r="G153" s="41">
        <v>1</v>
      </c>
      <c r="H153" s="41">
        <v>1</v>
      </c>
      <c r="I153" s="41">
        <f t="shared" si="7"/>
        <v>9.0909090909090912E-2</v>
      </c>
      <c r="J153" s="42">
        <v>11</v>
      </c>
      <c r="K153" s="43">
        <v>84307300000000</v>
      </c>
      <c r="L153" s="44">
        <f t="shared" si="8"/>
        <v>32.065489572679475</v>
      </c>
      <c r="M153" s="41" t="s">
        <v>303</v>
      </c>
      <c r="N153" s="42" t="s">
        <v>302</v>
      </c>
      <c r="O153" s="47">
        <v>-7.77</v>
      </c>
      <c r="P153" s="48">
        <v>9.65</v>
      </c>
    </row>
    <row r="154" spans="1:16" x14ac:dyDescent="0.35">
      <c r="A154" s="49"/>
      <c r="B154" s="50"/>
      <c r="C154" s="41">
        <v>2024</v>
      </c>
      <c r="D154" s="41">
        <v>0</v>
      </c>
      <c r="E154" s="41">
        <v>9</v>
      </c>
      <c r="F154" s="41">
        <f t="shared" si="6"/>
        <v>0</v>
      </c>
      <c r="G154" s="41">
        <v>1</v>
      </c>
      <c r="H154" s="41">
        <v>1</v>
      </c>
      <c r="I154" s="41">
        <f t="shared" si="7"/>
        <v>0.1111111111111111</v>
      </c>
      <c r="J154" s="42">
        <v>9</v>
      </c>
      <c r="K154" s="43">
        <v>83075298000000</v>
      </c>
      <c r="L154" s="44">
        <f t="shared" si="8"/>
        <v>32.050768517282847</v>
      </c>
      <c r="M154" s="41" t="s">
        <v>304</v>
      </c>
      <c r="N154" s="42" t="s">
        <v>305</v>
      </c>
      <c r="O154" s="47">
        <v>-7.73</v>
      </c>
      <c r="P154" s="48">
        <v>9.06</v>
      </c>
    </row>
    <row r="155" spans="1:16" x14ac:dyDescent="0.35">
      <c r="A155" s="39" t="s">
        <v>228</v>
      </c>
      <c r="B155" s="39" t="s">
        <v>306</v>
      </c>
      <c r="C155" s="41">
        <v>2020</v>
      </c>
      <c r="D155" s="41">
        <v>4</v>
      </c>
      <c r="E155" s="41">
        <v>8</v>
      </c>
      <c r="F155" s="41">
        <f t="shared" si="6"/>
        <v>0.5</v>
      </c>
      <c r="G155" s="41">
        <v>0</v>
      </c>
      <c r="H155" s="41">
        <v>0</v>
      </c>
      <c r="I155" s="41">
        <f t="shared" si="7"/>
        <v>0</v>
      </c>
      <c r="J155" s="42">
        <v>8</v>
      </c>
      <c r="K155" s="51">
        <v>349555354000000</v>
      </c>
      <c r="L155" s="44">
        <f t="shared" si="8"/>
        <v>33.487683045605174</v>
      </c>
      <c r="M155" s="41" t="s">
        <v>307</v>
      </c>
      <c r="N155" s="42" t="s">
        <v>221</v>
      </c>
      <c r="O155" s="47">
        <v>-11.27</v>
      </c>
      <c r="P155" s="48">
        <v>0</v>
      </c>
    </row>
    <row r="156" spans="1:16" x14ac:dyDescent="0.35">
      <c r="A156" s="49"/>
      <c r="B156" s="49"/>
      <c r="C156" s="41">
        <v>2021</v>
      </c>
      <c r="D156" s="41">
        <v>3</v>
      </c>
      <c r="E156" s="41">
        <v>9</v>
      </c>
      <c r="F156" s="41">
        <f t="shared" si="6"/>
        <v>0.33333333333333331</v>
      </c>
      <c r="G156" s="41">
        <v>0</v>
      </c>
      <c r="H156" s="41">
        <v>0</v>
      </c>
      <c r="I156" s="41">
        <f t="shared" si="7"/>
        <v>0</v>
      </c>
      <c r="J156" s="42">
        <v>9</v>
      </c>
      <c r="K156" s="43">
        <v>385438614000000</v>
      </c>
      <c r="L156" s="44">
        <f t="shared" si="8"/>
        <v>33.58540305889823</v>
      </c>
      <c r="M156" s="41" t="s">
        <v>308</v>
      </c>
      <c r="N156" s="42" t="s">
        <v>237</v>
      </c>
      <c r="O156" s="47">
        <v>0.1</v>
      </c>
      <c r="P156" s="48">
        <v>0.57999999999999996</v>
      </c>
    </row>
    <row r="157" spans="1:16" x14ac:dyDescent="0.35">
      <c r="A157" s="49"/>
      <c r="B157" s="49"/>
      <c r="C157" s="41">
        <v>2022</v>
      </c>
      <c r="D157" s="41">
        <v>3</v>
      </c>
      <c r="E157" s="41">
        <v>10</v>
      </c>
      <c r="F157" s="41">
        <f t="shared" si="6"/>
        <v>0.3</v>
      </c>
      <c r="G157" s="41">
        <v>0</v>
      </c>
      <c r="H157" s="41">
        <v>0</v>
      </c>
      <c r="I157" s="41">
        <f t="shared" si="7"/>
        <v>0</v>
      </c>
      <c r="J157" s="42">
        <v>10</v>
      </c>
      <c r="K157" s="43">
        <v>393370608000000</v>
      </c>
      <c r="L157" s="44">
        <f t="shared" si="8"/>
        <v>33.60577330633182</v>
      </c>
      <c r="M157" s="41" t="s">
        <v>309</v>
      </c>
      <c r="N157" s="42" t="s">
        <v>310</v>
      </c>
      <c r="O157" s="47">
        <v>0.21</v>
      </c>
      <c r="P157" s="48">
        <v>0.82</v>
      </c>
    </row>
    <row r="158" spans="1:16" x14ac:dyDescent="0.35">
      <c r="A158" s="49"/>
      <c r="B158" s="49"/>
      <c r="C158" s="41">
        <v>2023</v>
      </c>
      <c r="D158" s="41">
        <v>3</v>
      </c>
      <c r="E158" s="41">
        <v>12</v>
      </c>
      <c r="F158" s="41">
        <f t="shared" si="6"/>
        <v>0.25</v>
      </c>
      <c r="G158" s="41">
        <v>0</v>
      </c>
      <c r="H158" s="41">
        <v>0</v>
      </c>
      <c r="I158" s="41">
        <f t="shared" si="7"/>
        <v>0</v>
      </c>
      <c r="J158" s="42">
        <v>12</v>
      </c>
      <c r="K158" s="43">
        <v>396418693000000</v>
      </c>
      <c r="L158" s="44">
        <f t="shared" si="8"/>
        <v>33.613492074184741</v>
      </c>
      <c r="M158" s="41" t="s">
        <v>311</v>
      </c>
      <c r="N158" s="42" t="s">
        <v>71</v>
      </c>
      <c r="O158" s="47">
        <v>0.49</v>
      </c>
      <c r="P158" s="48">
        <v>0.84</v>
      </c>
    </row>
    <row r="159" spans="1:16" x14ac:dyDescent="0.35">
      <c r="A159" s="49"/>
      <c r="B159" s="50"/>
      <c r="C159" s="41">
        <v>2024</v>
      </c>
      <c r="D159" s="41">
        <v>2</v>
      </c>
      <c r="E159" s="41">
        <v>10</v>
      </c>
      <c r="F159" s="41">
        <f t="shared" si="6"/>
        <v>0.2</v>
      </c>
      <c r="G159" s="41">
        <v>0</v>
      </c>
      <c r="H159" s="41">
        <v>0</v>
      </c>
      <c r="I159" s="41">
        <f t="shared" si="7"/>
        <v>0</v>
      </c>
      <c r="J159" s="42">
        <v>10</v>
      </c>
      <c r="K159" s="43">
        <v>520580341000000</v>
      </c>
      <c r="L159" s="44">
        <f t="shared" si="8"/>
        <v>33.885965345578541</v>
      </c>
      <c r="M159" s="41" t="s">
        <v>312</v>
      </c>
      <c r="N159" s="42" t="s">
        <v>313</v>
      </c>
      <c r="O159" s="47">
        <v>0.73</v>
      </c>
      <c r="P159" s="48">
        <v>0.16</v>
      </c>
    </row>
    <row r="160" spans="1:16" x14ac:dyDescent="0.35">
      <c r="A160" s="39" t="s">
        <v>228</v>
      </c>
      <c r="B160" s="39" t="s">
        <v>314</v>
      </c>
      <c r="C160" s="41">
        <v>2020</v>
      </c>
      <c r="D160" s="41">
        <v>1</v>
      </c>
      <c r="E160" s="41">
        <v>5</v>
      </c>
      <c r="F160" s="41">
        <f t="shared" si="6"/>
        <v>0.2</v>
      </c>
      <c r="G160" s="41">
        <v>0</v>
      </c>
      <c r="H160" s="41">
        <v>0</v>
      </c>
      <c r="I160" s="41">
        <f t="shared" si="7"/>
        <v>0</v>
      </c>
      <c r="J160" s="42">
        <v>5</v>
      </c>
      <c r="K160" s="43">
        <v>12312422000000</v>
      </c>
      <c r="L160" s="44">
        <f t="shared" si="8"/>
        <v>30.141629787381309</v>
      </c>
      <c r="M160" s="41" t="s">
        <v>315</v>
      </c>
      <c r="N160" s="42" t="s">
        <v>316</v>
      </c>
      <c r="O160" s="47">
        <v>1.95</v>
      </c>
      <c r="P160" s="48">
        <v>4</v>
      </c>
    </row>
    <row r="161" spans="1:16" x14ac:dyDescent="0.35">
      <c r="A161" s="49"/>
      <c r="B161" s="49"/>
      <c r="C161" s="41">
        <v>2021</v>
      </c>
      <c r="D161" s="41">
        <v>1</v>
      </c>
      <c r="E161" s="41">
        <v>6</v>
      </c>
      <c r="F161" s="41">
        <f t="shared" si="6"/>
        <v>0.16666666666666666</v>
      </c>
      <c r="G161" s="41">
        <v>1</v>
      </c>
      <c r="H161" s="41">
        <v>2</v>
      </c>
      <c r="I161" s="41">
        <f t="shared" si="7"/>
        <v>0.33333333333333331</v>
      </c>
      <c r="J161" s="42">
        <v>6</v>
      </c>
      <c r="K161" s="43">
        <v>16965295000000</v>
      </c>
      <c r="L161" s="44">
        <f t="shared" si="8"/>
        <v>30.462190902755086</v>
      </c>
      <c r="M161" s="41" t="s">
        <v>317</v>
      </c>
      <c r="N161" s="42" t="s">
        <v>318</v>
      </c>
      <c r="O161" s="47">
        <v>2.0499999999999998</v>
      </c>
      <c r="P161" s="48">
        <v>4.4800000000000004</v>
      </c>
    </row>
    <row r="162" spans="1:16" x14ac:dyDescent="0.35">
      <c r="A162" s="49"/>
      <c r="B162" s="49"/>
      <c r="C162" s="41">
        <v>2022</v>
      </c>
      <c r="D162" s="41">
        <v>1</v>
      </c>
      <c r="E162" s="41">
        <v>6</v>
      </c>
      <c r="F162" s="41">
        <f t="shared" si="6"/>
        <v>0.16666666666666666</v>
      </c>
      <c r="G162" s="41">
        <v>1</v>
      </c>
      <c r="H162" s="41">
        <v>2</v>
      </c>
      <c r="I162" s="41">
        <f t="shared" si="7"/>
        <v>0.33333333333333331</v>
      </c>
      <c r="J162" s="42">
        <v>6</v>
      </c>
      <c r="K162" s="43">
        <v>16965295000000</v>
      </c>
      <c r="L162" s="44">
        <f t="shared" si="8"/>
        <v>30.462190902755086</v>
      </c>
      <c r="M162" s="41" t="s">
        <v>319</v>
      </c>
      <c r="N162" s="42" t="s">
        <v>320</v>
      </c>
      <c r="O162" s="47">
        <v>1.95</v>
      </c>
      <c r="P162" s="48">
        <v>2.83</v>
      </c>
    </row>
    <row r="163" spans="1:16" x14ac:dyDescent="0.35">
      <c r="A163" s="49"/>
      <c r="B163" s="49"/>
      <c r="C163" s="41">
        <v>2023</v>
      </c>
      <c r="D163" s="41">
        <v>1</v>
      </c>
      <c r="E163" s="41">
        <v>6</v>
      </c>
      <c r="F163" s="41">
        <f t="shared" si="6"/>
        <v>0.16666666666666666</v>
      </c>
      <c r="G163" s="41">
        <v>1</v>
      </c>
      <c r="H163" s="41">
        <v>2</v>
      </c>
      <c r="I163" s="41">
        <f t="shared" si="7"/>
        <v>0.33333333333333331</v>
      </c>
      <c r="J163" s="42">
        <v>6</v>
      </c>
      <c r="K163" s="43">
        <v>21295840000000</v>
      </c>
      <c r="L163" s="44">
        <f t="shared" si="8"/>
        <v>30.68953286440507</v>
      </c>
      <c r="M163" s="41" t="s">
        <v>321</v>
      </c>
      <c r="N163" s="42" t="s">
        <v>322</v>
      </c>
      <c r="O163" s="47">
        <v>1.87</v>
      </c>
      <c r="P163" s="48">
        <v>2.4900000000000002</v>
      </c>
    </row>
    <row r="164" spans="1:16" x14ac:dyDescent="0.35">
      <c r="A164" s="49"/>
      <c r="B164" s="50"/>
      <c r="C164" s="41">
        <v>2024</v>
      </c>
      <c r="D164" s="41">
        <v>1</v>
      </c>
      <c r="E164" s="41">
        <v>6</v>
      </c>
      <c r="F164" s="41">
        <f t="shared" si="6"/>
        <v>0.16666666666666666</v>
      </c>
      <c r="G164" s="41">
        <v>1</v>
      </c>
      <c r="H164" s="41">
        <v>2</v>
      </c>
      <c r="I164" s="41">
        <f t="shared" si="7"/>
        <v>0.33333333333333331</v>
      </c>
      <c r="J164" s="42">
        <v>6</v>
      </c>
      <c r="K164" s="43">
        <v>28542712000000</v>
      </c>
      <c r="L164" s="44">
        <f t="shared" si="8"/>
        <v>30.982422747989673</v>
      </c>
      <c r="M164" s="41" t="s">
        <v>323</v>
      </c>
      <c r="N164" s="42" t="s">
        <v>102</v>
      </c>
      <c r="O164" s="47">
        <v>1.6</v>
      </c>
      <c r="P164" s="48">
        <v>3.45</v>
      </c>
    </row>
    <row r="165" spans="1:16" x14ac:dyDescent="0.35">
      <c r="A165" s="39" t="s">
        <v>228</v>
      </c>
      <c r="B165" s="39" t="s">
        <v>324</v>
      </c>
      <c r="C165" s="41">
        <v>2020</v>
      </c>
      <c r="D165" s="41">
        <v>1</v>
      </c>
      <c r="E165" s="41">
        <v>5</v>
      </c>
      <c r="F165" s="41">
        <f t="shared" si="6"/>
        <v>0.2</v>
      </c>
      <c r="G165" s="41">
        <v>0</v>
      </c>
      <c r="H165" s="41">
        <v>0</v>
      </c>
      <c r="I165" s="41">
        <f t="shared" si="7"/>
        <v>0</v>
      </c>
      <c r="J165" s="42">
        <v>5</v>
      </c>
      <c r="K165" s="43">
        <v>83619482000000</v>
      </c>
      <c r="L165" s="44">
        <f t="shared" si="8"/>
        <v>32.057297647147514</v>
      </c>
      <c r="M165" s="41" t="s">
        <v>325</v>
      </c>
      <c r="N165" s="42" t="s">
        <v>326</v>
      </c>
      <c r="O165" s="47">
        <v>1.64</v>
      </c>
      <c r="P165" s="48">
        <v>3.29</v>
      </c>
    </row>
    <row r="166" spans="1:16" x14ac:dyDescent="0.35">
      <c r="A166" s="49"/>
      <c r="B166" s="49"/>
      <c r="C166" s="41">
        <v>2021</v>
      </c>
      <c r="D166" s="41">
        <v>1</v>
      </c>
      <c r="E166" s="41">
        <v>5</v>
      </c>
      <c r="F166" s="41">
        <f t="shared" si="6"/>
        <v>0.2</v>
      </c>
      <c r="G166" s="41">
        <v>0</v>
      </c>
      <c r="H166" s="41">
        <v>0</v>
      </c>
      <c r="I166" s="41">
        <f t="shared" si="7"/>
        <v>0</v>
      </c>
      <c r="J166" s="42">
        <v>5</v>
      </c>
      <c r="K166" s="43">
        <v>100944098000000</v>
      </c>
      <c r="L166" s="44">
        <f t="shared" si="8"/>
        <v>32.245587994391848</v>
      </c>
      <c r="M166" s="41" t="s">
        <v>327</v>
      </c>
      <c r="N166" s="42" t="s">
        <v>328</v>
      </c>
      <c r="O166" s="47">
        <v>2.5299999999999998</v>
      </c>
      <c r="P166" s="48">
        <v>2.81</v>
      </c>
    </row>
    <row r="167" spans="1:16" x14ac:dyDescent="0.35">
      <c r="A167" s="49"/>
      <c r="B167" s="49"/>
      <c r="C167" s="41">
        <v>2022</v>
      </c>
      <c r="D167" s="41">
        <v>1</v>
      </c>
      <c r="E167" s="41">
        <v>5</v>
      </c>
      <c r="F167" s="41">
        <f t="shared" si="6"/>
        <v>0.2</v>
      </c>
      <c r="G167" s="41">
        <v>0</v>
      </c>
      <c r="H167" s="41">
        <v>0</v>
      </c>
      <c r="I167" s="41">
        <f t="shared" si="7"/>
        <v>0</v>
      </c>
      <c r="J167" s="42">
        <v>5</v>
      </c>
      <c r="K167" s="43">
        <v>103301637000000</v>
      </c>
      <c r="L167" s="44">
        <f t="shared" si="8"/>
        <v>32.268674338976012</v>
      </c>
      <c r="M167" s="41" t="s">
        <v>327</v>
      </c>
      <c r="N167" s="42" t="s">
        <v>329</v>
      </c>
      <c r="O167" s="47">
        <v>3.3</v>
      </c>
      <c r="P167" s="48">
        <v>1.88</v>
      </c>
    </row>
    <row r="168" spans="1:16" x14ac:dyDescent="0.35">
      <c r="A168" s="49"/>
      <c r="B168" s="49"/>
      <c r="C168" s="41">
        <v>2023</v>
      </c>
      <c r="D168" s="41">
        <v>1</v>
      </c>
      <c r="E168" s="41">
        <v>7</v>
      </c>
      <c r="F168" s="41">
        <f t="shared" si="6"/>
        <v>0.14285714285714285</v>
      </c>
      <c r="G168" s="41">
        <v>0</v>
      </c>
      <c r="H168" s="41">
        <v>0</v>
      </c>
      <c r="I168" s="41">
        <f t="shared" si="7"/>
        <v>0</v>
      </c>
      <c r="J168" s="42">
        <v>7</v>
      </c>
      <c r="K168" s="43">
        <v>103854713000000</v>
      </c>
      <c r="L168" s="44">
        <f t="shared" si="8"/>
        <v>32.274014047984501</v>
      </c>
      <c r="M168" s="41" t="s">
        <v>330</v>
      </c>
      <c r="N168" s="42" t="s">
        <v>331</v>
      </c>
      <c r="O168" s="47">
        <v>4.03</v>
      </c>
      <c r="P168" s="48">
        <v>1.02</v>
      </c>
    </row>
    <row r="169" spans="1:16" x14ac:dyDescent="0.35">
      <c r="A169" s="49"/>
      <c r="B169" s="50"/>
      <c r="C169" s="41">
        <v>2024</v>
      </c>
      <c r="D169" s="41">
        <v>1</v>
      </c>
      <c r="E169" s="41">
        <v>7</v>
      </c>
      <c r="F169" s="41">
        <f t="shared" si="6"/>
        <v>0.14285714285714285</v>
      </c>
      <c r="G169" s="41">
        <v>0</v>
      </c>
      <c r="H169" s="41">
        <v>0</v>
      </c>
      <c r="I169" s="41">
        <f t="shared" si="7"/>
        <v>0</v>
      </c>
      <c r="J169" s="42">
        <v>7</v>
      </c>
      <c r="K169" s="43">
        <v>118342127000000</v>
      </c>
      <c r="L169" s="44">
        <f t="shared" si="8"/>
        <v>32.404600926650858</v>
      </c>
      <c r="M169" s="41" t="s">
        <v>332</v>
      </c>
      <c r="N169" s="42" t="s">
        <v>333</v>
      </c>
      <c r="O169" s="47">
        <v>3.59</v>
      </c>
      <c r="P169" s="48">
        <v>0.97</v>
      </c>
    </row>
    <row r="170" spans="1:16" x14ac:dyDescent="0.35">
      <c r="A170" s="39" t="s">
        <v>228</v>
      </c>
      <c r="B170" s="39" t="s">
        <v>334</v>
      </c>
      <c r="C170" s="41">
        <v>2020</v>
      </c>
      <c r="D170" s="41">
        <v>2</v>
      </c>
      <c r="E170" s="41">
        <v>12</v>
      </c>
      <c r="F170" s="41">
        <f t="shared" si="6"/>
        <v>0.16666666666666666</v>
      </c>
      <c r="G170" s="41">
        <v>0</v>
      </c>
      <c r="H170" s="41">
        <v>0</v>
      </c>
      <c r="I170" s="41">
        <f t="shared" si="7"/>
        <v>0</v>
      </c>
      <c r="J170" s="42">
        <v>12</v>
      </c>
      <c r="K170" s="57">
        <v>1541964567000000</v>
      </c>
      <c r="L170" s="44">
        <f t="shared" si="8"/>
        <v>34.971833691188586</v>
      </c>
      <c r="M170" s="41" t="s">
        <v>309</v>
      </c>
      <c r="N170" s="42" t="s">
        <v>335</v>
      </c>
      <c r="O170" s="47">
        <v>0.15</v>
      </c>
      <c r="P170" s="48">
        <v>5.89</v>
      </c>
    </row>
    <row r="171" spans="1:16" x14ac:dyDescent="0.35">
      <c r="A171" s="49"/>
      <c r="B171" s="49"/>
      <c r="C171" s="41">
        <v>2021</v>
      </c>
      <c r="D171" s="41">
        <v>2</v>
      </c>
      <c r="E171" s="41">
        <v>12</v>
      </c>
      <c r="F171" s="41">
        <f t="shared" si="6"/>
        <v>0.16666666666666666</v>
      </c>
      <c r="G171" s="41">
        <v>0</v>
      </c>
      <c r="H171" s="41">
        <v>0</v>
      </c>
      <c r="I171" s="41">
        <f t="shared" si="7"/>
        <v>0</v>
      </c>
      <c r="J171" s="42">
        <v>12</v>
      </c>
      <c r="K171" s="43">
        <v>1725611128000000</v>
      </c>
      <c r="L171" s="44">
        <f t="shared" si="8"/>
        <v>35.08435765975414</v>
      </c>
      <c r="M171" s="41" t="s">
        <v>336</v>
      </c>
      <c r="N171" s="56" t="s">
        <v>337</v>
      </c>
      <c r="O171" s="47">
        <v>0.18</v>
      </c>
      <c r="P171" s="48">
        <v>4.42</v>
      </c>
    </row>
    <row r="172" spans="1:16" x14ac:dyDescent="0.35">
      <c r="A172" s="49"/>
      <c r="B172" s="49"/>
      <c r="C172" s="41">
        <v>2022</v>
      </c>
      <c r="D172" s="41">
        <v>2</v>
      </c>
      <c r="E172" s="41">
        <v>12</v>
      </c>
      <c r="F172" s="41">
        <f t="shared" si="6"/>
        <v>0.16666666666666666</v>
      </c>
      <c r="G172" s="41">
        <v>0</v>
      </c>
      <c r="H172" s="41">
        <v>0</v>
      </c>
      <c r="I172" s="41">
        <f t="shared" si="7"/>
        <v>0</v>
      </c>
      <c r="J172" s="42">
        <v>12</v>
      </c>
      <c r="K172" s="43">
        <v>1992544687000000</v>
      </c>
      <c r="L172" s="44">
        <f t="shared" si="8"/>
        <v>35.228188953944937</v>
      </c>
      <c r="M172" s="41" t="s">
        <v>338</v>
      </c>
      <c r="N172" s="56" t="s">
        <v>339</v>
      </c>
      <c r="O172" s="47">
        <v>1.04</v>
      </c>
      <c r="P172" s="48">
        <v>3.53</v>
      </c>
    </row>
    <row r="173" spans="1:16" x14ac:dyDescent="0.35">
      <c r="A173" s="49"/>
      <c r="B173" s="49"/>
      <c r="C173" s="41">
        <v>2023</v>
      </c>
      <c r="D173" s="41">
        <v>2</v>
      </c>
      <c r="E173" s="41">
        <v>12</v>
      </c>
      <c r="F173" s="41">
        <f t="shared" si="6"/>
        <v>0.16666666666666666</v>
      </c>
      <c r="G173" s="41">
        <v>0</v>
      </c>
      <c r="H173" s="41">
        <v>0</v>
      </c>
      <c r="I173" s="41">
        <f t="shared" si="7"/>
        <v>0</v>
      </c>
      <c r="J173" s="42">
        <v>12</v>
      </c>
      <c r="K173" s="43">
        <v>2174219449000000</v>
      </c>
      <c r="L173" s="44">
        <f t="shared" si="8"/>
        <v>35.315446121017651</v>
      </c>
      <c r="M173" s="41" t="s">
        <v>340</v>
      </c>
      <c r="N173" s="42" t="s">
        <v>341</v>
      </c>
      <c r="O173" s="47">
        <v>0.71</v>
      </c>
      <c r="P173" s="48">
        <v>3.96</v>
      </c>
    </row>
    <row r="174" spans="1:16" x14ac:dyDescent="0.35">
      <c r="A174" s="49"/>
      <c r="B174" s="50"/>
      <c r="C174" s="41">
        <v>2024</v>
      </c>
      <c r="D174" s="41">
        <v>2</v>
      </c>
      <c r="E174" s="41">
        <v>12</v>
      </c>
      <c r="F174" s="41">
        <f t="shared" si="6"/>
        <v>0.16666666666666666</v>
      </c>
      <c r="G174" s="41">
        <v>0</v>
      </c>
      <c r="H174" s="41">
        <v>0</v>
      </c>
      <c r="I174" s="41">
        <f t="shared" si="7"/>
        <v>0</v>
      </c>
      <c r="J174" s="42">
        <v>12</v>
      </c>
      <c r="K174" s="43">
        <v>2427223262000000</v>
      </c>
      <c r="L174" s="44">
        <f t="shared" si="8"/>
        <v>35.425524308359556</v>
      </c>
      <c r="M174" s="41" t="s">
        <v>342</v>
      </c>
      <c r="N174" s="42" t="s">
        <v>343</v>
      </c>
      <c r="O174" s="47">
        <v>0.5</v>
      </c>
      <c r="P174" s="48">
        <v>3.9</v>
      </c>
    </row>
    <row r="175" spans="1:16" x14ac:dyDescent="0.35">
      <c r="A175" s="39" t="s">
        <v>228</v>
      </c>
      <c r="B175" s="39" t="s">
        <v>344</v>
      </c>
      <c r="C175" s="41">
        <v>2020</v>
      </c>
      <c r="D175" s="41">
        <v>1</v>
      </c>
      <c r="E175" s="41">
        <v>5</v>
      </c>
      <c r="F175" s="41">
        <f t="shared" si="6"/>
        <v>0.2</v>
      </c>
      <c r="G175" s="41">
        <v>0</v>
      </c>
      <c r="H175" s="41">
        <v>0</v>
      </c>
      <c r="I175" s="41">
        <f t="shared" si="7"/>
        <v>0</v>
      </c>
      <c r="J175" s="42">
        <v>5</v>
      </c>
      <c r="K175" s="43">
        <v>11652904000000</v>
      </c>
      <c r="L175" s="44">
        <f t="shared" si="8"/>
        <v>30.086576535263823</v>
      </c>
      <c r="M175" s="41" t="s">
        <v>345</v>
      </c>
      <c r="N175" s="42" t="s">
        <v>346</v>
      </c>
      <c r="O175" s="47">
        <v>0.34</v>
      </c>
      <c r="P175" s="48">
        <v>5.69</v>
      </c>
    </row>
    <row r="176" spans="1:16" x14ac:dyDescent="0.35">
      <c r="A176" s="49"/>
      <c r="B176" s="49"/>
      <c r="C176" s="41">
        <v>2021</v>
      </c>
      <c r="D176" s="41">
        <v>1</v>
      </c>
      <c r="E176" s="41">
        <v>5</v>
      </c>
      <c r="F176" s="41">
        <f t="shared" si="6"/>
        <v>0.2</v>
      </c>
      <c r="G176" s="41">
        <v>0</v>
      </c>
      <c r="H176" s="41">
        <v>0</v>
      </c>
      <c r="I176" s="41">
        <f t="shared" si="7"/>
        <v>0</v>
      </c>
      <c r="J176" s="42">
        <v>5</v>
      </c>
      <c r="K176" s="43">
        <v>14015360000000</v>
      </c>
      <c r="L176" s="44">
        <f t="shared" si="8"/>
        <v>30.271174986979581</v>
      </c>
      <c r="M176" s="41" t="s">
        <v>162</v>
      </c>
      <c r="N176" s="42" t="s">
        <v>347</v>
      </c>
      <c r="O176" s="47">
        <v>-1.37</v>
      </c>
      <c r="P176" s="48">
        <v>4.42</v>
      </c>
    </row>
    <row r="177" spans="1:16" x14ac:dyDescent="0.35">
      <c r="A177" s="49"/>
      <c r="B177" s="49"/>
      <c r="C177" s="41">
        <v>2022</v>
      </c>
      <c r="D177" s="41">
        <v>1</v>
      </c>
      <c r="E177" s="41">
        <v>5</v>
      </c>
      <c r="F177" s="41">
        <f t="shared" si="6"/>
        <v>0.2</v>
      </c>
      <c r="G177" s="41">
        <v>0</v>
      </c>
      <c r="H177" s="41">
        <v>0</v>
      </c>
      <c r="I177" s="41">
        <f t="shared" si="7"/>
        <v>0</v>
      </c>
      <c r="J177" s="42">
        <v>5</v>
      </c>
      <c r="K177" s="43">
        <v>16862363000000</v>
      </c>
      <c r="L177" s="44">
        <f t="shared" si="8"/>
        <v>30.456105212892723</v>
      </c>
      <c r="M177" s="41" t="s">
        <v>348</v>
      </c>
      <c r="N177" s="42" t="s">
        <v>349</v>
      </c>
      <c r="O177" s="47">
        <v>-2.2000000000000002</v>
      </c>
      <c r="P177" s="48">
        <v>3.42</v>
      </c>
    </row>
    <row r="178" spans="1:16" x14ac:dyDescent="0.35">
      <c r="A178" s="49"/>
      <c r="B178" s="49"/>
      <c r="C178" s="41">
        <v>2023</v>
      </c>
      <c r="D178" s="41">
        <v>1</v>
      </c>
      <c r="E178" s="41">
        <v>5</v>
      </c>
      <c r="F178" s="41">
        <f t="shared" si="6"/>
        <v>0.2</v>
      </c>
      <c r="G178" s="41">
        <v>0</v>
      </c>
      <c r="H178" s="41">
        <v>0</v>
      </c>
      <c r="I178" s="41">
        <f t="shared" si="7"/>
        <v>0</v>
      </c>
      <c r="J178" s="42">
        <v>5</v>
      </c>
      <c r="K178" s="43">
        <v>18147378000000</v>
      </c>
      <c r="L178" s="44">
        <f t="shared" si="8"/>
        <v>30.529547203393733</v>
      </c>
      <c r="M178" s="41" t="s">
        <v>247</v>
      </c>
      <c r="N178" s="42" t="s">
        <v>350</v>
      </c>
      <c r="O178" s="47">
        <v>-2.99</v>
      </c>
      <c r="P178" s="48">
        <v>3.33</v>
      </c>
    </row>
    <row r="179" spans="1:16" x14ac:dyDescent="0.35">
      <c r="A179" s="49"/>
      <c r="B179" s="50"/>
      <c r="C179" s="41">
        <v>2024</v>
      </c>
      <c r="D179" s="41">
        <v>1</v>
      </c>
      <c r="E179" s="41">
        <v>5</v>
      </c>
      <c r="F179" s="41">
        <f t="shared" si="6"/>
        <v>0.2</v>
      </c>
      <c r="G179" s="41">
        <v>0</v>
      </c>
      <c r="H179" s="41">
        <v>0</v>
      </c>
      <c r="I179" s="41">
        <f t="shared" si="7"/>
        <v>0</v>
      </c>
      <c r="J179" s="42">
        <v>5</v>
      </c>
      <c r="K179" s="43">
        <v>20871409000000</v>
      </c>
      <c r="L179" s="44">
        <f t="shared" si="8"/>
        <v>30.669401347915553</v>
      </c>
      <c r="M179" s="41" t="s">
        <v>46</v>
      </c>
      <c r="N179" s="42" t="s">
        <v>351</v>
      </c>
      <c r="O179" s="47">
        <v>0.1</v>
      </c>
      <c r="P179" s="48">
        <v>3</v>
      </c>
    </row>
    <row r="180" spans="1:16" x14ac:dyDescent="0.35">
      <c r="A180" s="39" t="s">
        <v>228</v>
      </c>
      <c r="B180" s="39" t="s">
        <v>352</v>
      </c>
      <c r="C180" s="41">
        <v>2020</v>
      </c>
      <c r="D180" s="41">
        <v>0</v>
      </c>
      <c r="E180" s="41">
        <v>2</v>
      </c>
      <c r="F180" s="41">
        <f t="shared" si="6"/>
        <v>0</v>
      </c>
      <c r="G180" s="41">
        <v>1</v>
      </c>
      <c r="H180" s="41">
        <v>1</v>
      </c>
      <c r="I180" s="41">
        <f>H180/E180</f>
        <v>0.5</v>
      </c>
      <c r="J180" s="42">
        <v>2</v>
      </c>
      <c r="K180" s="43">
        <v>5421324000000</v>
      </c>
      <c r="L180" s="44">
        <f t="shared" si="8"/>
        <v>29.3213611819913</v>
      </c>
      <c r="M180" s="41" t="s">
        <v>345</v>
      </c>
      <c r="N180" s="42" t="s">
        <v>353</v>
      </c>
      <c r="O180" s="47">
        <v>1</v>
      </c>
      <c r="P180" s="48">
        <v>2.4</v>
      </c>
    </row>
    <row r="181" spans="1:16" x14ac:dyDescent="0.35">
      <c r="A181" s="49"/>
      <c r="B181" s="49"/>
      <c r="C181" s="41">
        <v>2021</v>
      </c>
      <c r="D181" s="41">
        <v>0</v>
      </c>
      <c r="E181" s="41">
        <v>6</v>
      </c>
      <c r="F181" s="41">
        <f t="shared" si="6"/>
        <v>0</v>
      </c>
      <c r="G181" s="41">
        <v>1</v>
      </c>
      <c r="H181" s="41">
        <v>1</v>
      </c>
      <c r="I181" s="41">
        <f t="shared" si="7"/>
        <v>0.16666666666666666</v>
      </c>
      <c r="J181" s="42">
        <v>6</v>
      </c>
      <c r="K181" s="43">
        <v>11337809000000</v>
      </c>
      <c r="L181" s="44">
        <f t="shared" si="8"/>
        <v>30.059164185684178</v>
      </c>
      <c r="M181" s="41" t="s">
        <v>162</v>
      </c>
      <c r="N181" s="42" t="s">
        <v>354</v>
      </c>
      <c r="O181" s="47">
        <v>1.2</v>
      </c>
      <c r="P181" s="48">
        <v>3</v>
      </c>
    </row>
    <row r="182" spans="1:16" x14ac:dyDescent="0.35">
      <c r="A182" s="49"/>
      <c r="B182" s="49"/>
      <c r="C182" s="41">
        <v>2022</v>
      </c>
      <c r="D182" s="41">
        <v>0</v>
      </c>
      <c r="E182" s="41">
        <v>4</v>
      </c>
      <c r="F182" s="41">
        <f t="shared" si="6"/>
        <v>0</v>
      </c>
      <c r="G182" s="41">
        <v>1</v>
      </c>
      <c r="H182" s="41">
        <v>1</v>
      </c>
      <c r="I182" s="41">
        <f t="shared" si="7"/>
        <v>0.25</v>
      </c>
      <c r="J182" s="42">
        <v>4</v>
      </c>
      <c r="K182" s="43">
        <v>18694280000000</v>
      </c>
      <c r="L182" s="44">
        <f t="shared" si="8"/>
        <v>30.5592387106446</v>
      </c>
      <c r="M182" s="41" t="s">
        <v>247</v>
      </c>
      <c r="N182" s="42" t="s">
        <v>355</v>
      </c>
      <c r="O182" s="47">
        <v>2.2999999999999998</v>
      </c>
      <c r="P182" s="48">
        <v>2.5</v>
      </c>
    </row>
    <row r="183" spans="1:16" x14ac:dyDescent="0.35">
      <c r="A183" s="49"/>
      <c r="B183" s="49"/>
      <c r="C183" s="41">
        <v>2023</v>
      </c>
      <c r="D183" s="41">
        <v>0</v>
      </c>
      <c r="E183" s="41">
        <v>4</v>
      </c>
      <c r="F183" s="41">
        <f t="shared" si="6"/>
        <v>0</v>
      </c>
      <c r="G183" s="41">
        <v>1</v>
      </c>
      <c r="H183" s="41">
        <v>1</v>
      </c>
      <c r="I183" s="41">
        <f t="shared" si="7"/>
        <v>0.25</v>
      </c>
      <c r="J183" s="42">
        <v>4</v>
      </c>
      <c r="K183" s="43">
        <v>18169541000000</v>
      </c>
      <c r="L183" s="44">
        <f t="shared" si="8"/>
        <v>30.530767736597632</v>
      </c>
      <c r="M183" s="41" t="s">
        <v>247</v>
      </c>
      <c r="N183" s="42" t="s">
        <v>356</v>
      </c>
      <c r="O183" s="47">
        <v>2.4</v>
      </c>
      <c r="P183" s="48">
        <v>2</v>
      </c>
    </row>
    <row r="184" spans="1:16" x14ac:dyDescent="0.35">
      <c r="A184" s="49"/>
      <c r="B184" s="50"/>
      <c r="C184" s="41">
        <v>2024</v>
      </c>
      <c r="D184" s="41">
        <v>0</v>
      </c>
      <c r="E184" s="41">
        <v>4</v>
      </c>
      <c r="F184" s="41">
        <f t="shared" si="6"/>
        <v>0</v>
      </c>
      <c r="G184" s="41">
        <v>1</v>
      </c>
      <c r="H184" s="41">
        <v>1</v>
      </c>
      <c r="I184" s="41">
        <f t="shared" si="7"/>
        <v>0.25</v>
      </c>
      <c r="J184" s="42">
        <v>4</v>
      </c>
      <c r="K184" s="43">
        <v>17409065000000</v>
      </c>
      <c r="L184" s="44">
        <f t="shared" si="8"/>
        <v>30.488012163499118</v>
      </c>
      <c r="M184" s="41" t="s">
        <v>46</v>
      </c>
      <c r="N184" s="42" t="s">
        <v>357</v>
      </c>
      <c r="O184" s="47">
        <v>1.8</v>
      </c>
      <c r="P184" s="48">
        <v>1.4</v>
      </c>
    </row>
    <row r="185" spans="1:16" x14ac:dyDescent="0.35">
      <c r="A185" s="39" t="s">
        <v>228</v>
      </c>
      <c r="B185" s="39" t="s">
        <v>358</v>
      </c>
      <c r="C185" s="41">
        <v>2020</v>
      </c>
      <c r="D185" s="41">
        <v>2</v>
      </c>
      <c r="E185" s="41">
        <v>10</v>
      </c>
      <c r="F185" s="41">
        <f t="shared" si="6"/>
        <v>0.2</v>
      </c>
      <c r="G185" s="41">
        <v>1</v>
      </c>
      <c r="H185" s="41">
        <v>1</v>
      </c>
      <c r="I185" s="41">
        <f t="shared" si="7"/>
        <v>0.1</v>
      </c>
      <c r="J185" s="42">
        <v>10</v>
      </c>
      <c r="K185" s="43">
        <v>200856000000000</v>
      </c>
      <c r="L185" s="44">
        <f t="shared" si="8"/>
        <v>32.933609349327227</v>
      </c>
      <c r="M185" s="41" t="s">
        <v>359</v>
      </c>
      <c r="N185" s="42" t="s">
        <v>112</v>
      </c>
      <c r="O185" s="47">
        <v>0.23</v>
      </c>
      <c r="P185" s="48">
        <v>2.36</v>
      </c>
    </row>
    <row r="186" spans="1:16" x14ac:dyDescent="0.35">
      <c r="A186" s="49"/>
      <c r="B186" s="49"/>
      <c r="C186" s="41">
        <v>2021</v>
      </c>
      <c r="D186" s="41">
        <v>2</v>
      </c>
      <c r="E186" s="41">
        <v>10</v>
      </c>
      <c r="F186" s="41">
        <f t="shared" si="6"/>
        <v>0.2</v>
      </c>
      <c r="G186" s="41">
        <v>1</v>
      </c>
      <c r="H186" s="41">
        <v>1</v>
      </c>
      <c r="I186" s="41">
        <f t="shared" si="7"/>
        <v>0.1</v>
      </c>
      <c r="J186" s="42">
        <v>10</v>
      </c>
      <c r="K186" s="43">
        <v>202192000000000</v>
      </c>
      <c r="L186" s="44">
        <f t="shared" si="8"/>
        <v>32.940238856944873</v>
      </c>
      <c r="M186" s="41" t="s">
        <v>360</v>
      </c>
      <c r="N186" s="42" t="s">
        <v>196</v>
      </c>
      <c r="O186" s="47">
        <v>0.91</v>
      </c>
      <c r="P186" s="48">
        <v>3.63</v>
      </c>
    </row>
    <row r="187" spans="1:16" x14ac:dyDescent="0.35">
      <c r="A187" s="49"/>
      <c r="B187" s="49"/>
      <c r="C187" s="41">
        <v>2022</v>
      </c>
      <c r="D187" s="41">
        <v>2</v>
      </c>
      <c r="E187" s="41">
        <v>10</v>
      </c>
      <c r="F187" s="41">
        <f t="shared" si="6"/>
        <v>0.2</v>
      </c>
      <c r="G187" s="41">
        <v>1</v>
      </c>
      <c r="H187" s="41">
        <v>1</v>
      </c>
      <c r="I187" s="41">
        <f t="shared" si="7"/>
        <v>0.1</v>
      </c>
      <c r="J187" s="42">
        <v>10</v>
      </c>
      <c r="K187" s="43">
        <v>197730000000000</v>
      </c>
      <c r="L187" s="44">
        <f t="shared" si="8"/>
        <v>32.917923579661284</v>
      </c>
      <c r="M187" s="41" t="s">
        <v>361</v>
      </c>
      <c r="N187" s="42" t="s">
        <v>91</v>
      </c>
      <c r="O187" s="47">
        <v>0.61</v>
      </c>
      <c r="P187" s="48">
        <v>2.08</v>
      </c>
    </row>
    <row r="188" spans="1:16" x14ac:dyDescent="0.35">
      <c r="A188" s="49"/>
      <c r="B188" s="49"/>
      <c r="C188" s="41">
        <v>2023</v>
      </c>
      <c r="D188" s="41">
        <v>1</v>
      </c>
      <c r="E188" s="41">
        <v>9</v>
      </c>
      <c r="F188" s="41">
        <f t="shared" si="6"/>
        <v>0.1111111111111111</v>
      </c>
      <c r="G188" s="41">
        <v>1</v>
      </c>
      <c r="H188" s="41">
        <v>1</v>
      </c>
      <c r="I188" s="41">
        <f t="shared" si="7"/>
        <v>0.1111111111111111</v>
      </c>
      <c r="J188" s="42">
        <v>9</v>
      </c>
      <c r="K188" s="51">
        <v>221305000000000</v>
      </c>
      <c r="L188" s="44">
        <f t="shared" si="8"/>
        <v>33.030562956494435</v>
      </c>
      <c r="M188" s="41" t="s">
        <v>361</v>
      </c>
      <c r="N188" s="42" t="s">
        <v>362</v>
      </c>
      <c r="O188" s="47">
        <v>1.95</v>
      </c>
      <c r="P188" s="48">
        <v>1.29</v>
      </c>
    </row>
    <row r="189" spans="1:16" x14ac:dyDescent="0.35">
      <c r="A189" s="49"/>
      <c r="B189" s="50"/>
      <c r="C189" s="41">
        <v>2024</v>
      </c>
      <c r="D189" s="41">
        <v>1</v>
      </c>
      <c r="E189" s="41">
        <v>9</v>
      </c>
      <c r="F189" s="41">
        <f t="shared" si="6"/>
        <v>0.1111111111111111</v>
      </c>
      <c r="G189" s="41">
        <v>1</v>
      </c>
      <c r="H189" s="41">
        <v>1</v>
      </c>
      <c r="I189" s="41">
        <f t="shared" si="7"/>
        <v>0.1111111111111111</v>
      </c>
      <c r="J189" s="42">
        <v>9</v>
      </c>
      <c r="K189" s="43">
        <v>242334000000000</v>
      </c>
      <c r="L189" s="44">
        <f t="shared" si="8"/>
        <v>33.121338055821809</v>
      </c>
      <c r="M189" s="41" t="s">
        <v>363</v>
      </c>
      <c r="N189" s="42" t="s">
        <v>118</v>
      </c>
      <c r="O189" s="47">
        <v>2.76</v>
      </c>
      <c r="P189" s="48">
        <v>0.96</v>
      </c>
    </row>
    <row r="190" spans="1:16" x14ac:dyDescent="0.35">
      <c r="A190" s="39" t="s">
        <v>228</v>
      </c>
      <c r="B190" s="39" t="s">
        <v>364</v>
      </c>
      <c r="C190" s="41">
        <v>2020</v>
      </c>
      <c r="D190" s="41">
        <v>1</v>
      </c>
      <c r="E190" s="41">
        <v>3</v>
      </c>
      <c r="F190" s="41">
        <f t="shared" si="6"/>
        <v>0.33333333333333331</v>
      </c>
      <c r="G190" s="41">
        <v>0</v>
      </c>
      <c r="H190" s="41">
        <v>0</v>
      </c>
      <c r="I190" s="41">
        <f t="shared" si="7"/>
        <v>0</v>
      </c>
      <c r="J190" s="42">
        <v>3</v>
      </c>
      <c r="K190" s="43">
        <v>5365456000000000</v>
      </c>
      <c r="L190" s="44">
        <f t="shared" si="8"/>
        <v>36.218757762721616</v>
      </c>
      <c r="M190" s="41" t="s">
        <v>365</v>
      </c>
      <c r="N190" s="42" t="s">
        <v>302</v>
      </c>
      <c r="O190" s="47">
        <v>0.3</v>
      </c>
      <c r="P190" s="48">
        <v>2.4</v>
      </c>
    </row>
    <row r="191" spans="1:16" x14ac:dyDescent="0.35">
      <c r="A191" s="49"/>
      <c r="B191" s="49"/>
      <c r="C191" s="41">
        <v>2021</v>
      </c>
      <c r="D191" s="41">
        <v>1</v>
      </c>
      <c r="E191" s="41">
        <v>5</v>
      </c>
      <c r="F191" s="41">
        <f t="shared" si="6"/>
        <v>0.2</v>
      </c>
      <c r="G191" s="41">
        <v>0</v>
      </c>
      <c r="H191" s="41">
        <v>0</v>
      </c>
      <c r="I191" s="41">
        <f t="shared" si="7"/>
        <v>0</v>
      </c>
      <c r="J191" s="42">
        <v>5</v>
      </c>
      <c r="K191" s="43">
        <v>8571950000000000</v>
      </c>
      <c r="L191" s="44">
        <f t="shared" si="8"/>
        <v>36.687271639560535</v>
      </c>
      <c r="M191" s="41" t="s">
        <v>229</v>
      </c>
      <c r="N191" s="42" t="s">
        <v>366</v>
      </c>
      <c r="O191" s="47">
        <v>0.9</v>
      </c>
      <c r="P191" s="48">
        <v>4.3</v>
      </c>
    </row>
    <row r="192" spans="1:16" x14ac:dyDescent="0.35">
      <c r="A192" s="49"/>
      <c r="B192" s="49"/>
      <c r="C192" s="41">
        <v>2022</v>
      </c>
      <c r="D192" s="41">
        <v>1</v>
      </c>
      <c r="E192" s="41">
        <v>5</v>
      </c>
      <c r="F192" s="41">
        <f t="shared" si="6"/>
        <v>0.2</v>
      </c>
      <c r="G192" s="41">
        <v>0</v>
      </c>
      <c r="H192" s="41">
        <v>0</v>
      </c>
      <c r="I192" s="41">
        <f t="shared" si="7"/>
        <v>0</v>
      </c>
      <c r="J192" s="42">
        <v>5</v>
      </c>
      <c r="K192" s="43">
        <v>9861132000000000</v>
      </c>
      <c r="L192" s="44">
        <f t="shared" si="8"/>
        <v>36.827377364237606</v>
      </c>
      <c r="M192" s="41" t="s">
        <v>367</v>
      </c>
      <c r="N192" s="42" t="s">
        <v>368</v>
      </c>
      <c r="O192" s="47">
        <v>0.6</v>
      </c>
      <c r="P192" s="48">
        <v>2.9</v>
      </c>
    </row>
    <row r="193" spans="1:16" x14ac:dyDescent="0.35">
      <c r="A193" s="49"/>
      <c r="B193" s="49"/>
      <c r="C193" s="41">
        <v>2023</v>
      </c>
      <c r="D193" s="41">
        <v>1</v>
      </c>
      <c r="E193" s="41">
        <v>5</v>
      </c>
      <c r="F193" s="41">
        <f t="shared" si="6"/>
        <v>0.2</v>
      </c>
      <c r="G193" s="41">
        <v>0</v>
      </c>
      <c r="H193" s="41">
        <v>0</v>
      </c>
      <c r="I193" s="41">
        <f t="shared" si="7"/>
        <v>0</v>
      </c>
      <c r="J193" s="42">
        <v>5</v>
      </c>
      <c r="K193" s="43">
        <v>9402320000000000</v>
      </c>
      <c r="L193" s="44">
        <f t="shared" si="8"/>
        <v>36.779732862245069</v>
      </c>
      <c r="M193" s="41" t="s">
        <v>338</v>
      </c>
      <c r="N193" s="42" t="s">
        <v>369</v>
      </c>
      <c r="O193" s="47">
        <v>1.6</v>
      </c>
      <c r="P193" s="48">
        <v>2.1</v>
      </c>
    </row>
    <row r="194" spans="1:16" x14ac:dyDescent="0.35">
      <c r="A194" s="49"/>
      <c r="B194" s="50"/>
      <c r="C194" s="41">
        <v>2024</v>
      </c>
      <c r="D194" s="41">
        <v>1</v>
      </c>
      <c r="E194" s="41">
        <v>5</v>
      </c>
      <c r="F194" s="41">
        <f t="shared" si="6"/>
        <v>0.2</v>
      </c>
      <c r="G194" s="41">
        <v>0</v>
      </c>
      <c r="H194" s="41">
        <v>0</v>
      </c>
      <c r="I194" s="41">
        <f t="shared" si="7"/>
        <v>0</v>
      </c>
      <c r="J194" s="42">
        <v>5</v>
      </c>
      <c r="K194" s="43">
        <v>1.035835E+16</v>
      </c>
      <c r="L194" s="44">
        <f t="shared" si="8"/>
        <v>36.876569352648517</v>
      </c>
      <c r="M194" s="41" t="s">
        <v>370</v>
      </c>
      <c r="N194" s="42" t="s">
        <v>371</v>
      </c>
      <c r="O194" s="47">
        <v>1.2</v>
      </c>
      <c r="P194" s="48">
        <v>2.1</v>
      </c>
    </row>
    <row r="195" spans="1:16" x14ac:dyDescent="0.35">
      <c r="A195" s="39" t="s">
        <v>228</v>
      </c>
      <c r="B195" s="39" t="s">
        <v>372</v>
      </c>
      <c r="C195" s="41">
        <v>2020</v>
      </c>
      <c r="D195" s="41">
        <v>3</v>
      </c>
      <c r="E195" s="41">
        <v>9</v>
      </c>
      <c r="F195" s="41">
        <f t="shared" si="6"/>
        <v>0.33333333333333331</v>
      </c>
      <c r="G195" s="41">
        <v>0</v>
      </c>
      <c r="H195" s="41">
        <v>0</v>
      </c>
      <c r="I195" s="41">
        <f t="shared" si="7"/>
        <v>0</v>
      </c>
      <c r="J195" s="42">
        <v>9</v>
      </c>
      <c r="K195" s="43">
        <v>197726097000000</v>
      </c>
      <c r="L195" s="44">
        <f t="shared" si="8"/>
        <v>32.917903840428387</v>
      </c>
      <c r="M195" s="41" t="s">
        <v>261</v>
      </c>
      <c r="N195" s="42" t="s">
        <v>177</v>
      </c>
      <c r="O195" s="47">
        <v>6.19</v>
      </c>
      <c r="P195" s="48">
        <v>0</v>
      </c>
    </row>
    <row r="196" spans="1:16" x14ac:dyDescent="0.35">
      <c r="A196" s="49"/>
      <c r="B196" s="49"/>
      <c r="C196" s="41">
        <v>2021</v>
      </c>
      <c r="D196" s="41">
        <v>3</v>
      </c>
      <c r="E196" s="41">
        <v>9</v>
      </c>
      <c r="F196" s="41">
        <f t="shared" si="6"/>
        <v>0.33333333333333331</v>
      </c>
      <c r="G196" s="41">
        <v>0</v>
      </c>
      <c r="H196" s="41">
        <v>0</v>
      </c>
      <c r="I196" s="41">
        <f t="shared" si="7"/>
        <v>0</v>
      </c>
      <c r="J196" s="42">
        <v>9</v>
      </c>
      <c r="K196" s="43">
        <v>234370942000000</v>
      </c>
      <c r="L196" s="44">
        <f t="shared" si="8"/>
        <v>33.087926198369999</v>
      </c>
      <c r="M196" s="41" t="s">
        <v>266</v>
      </c>
      <c r="N196" s="42" t="s">
        <v>373</v>
      </c>
      <c r="O196" s="47">
        <v>-8.81</v>
      </c>
      <c r="P196" s="48">
        <v>0.01</v>
      </c>
    </row>
    <row r="197" spans="1:16" x14ac:dyDescent="0.35">
      <c r="A197" s="49"/>
      <c r="B197" s="49"/>
      <c r="C197" s="41">
        <v>2022</v>
      </c>
      <c r="D197" s="41">
        <v>3</v>
      </c>
      <c r="E197" s="41">
        <v>9</v>
      </c>
      <c r="F197" s="41">
        <f t="shared" si="6"/>
        <v>0.33333333333333331</v>
      </c>
      <c r="G197" s="41">
        <v>0</v>
      </c>
      <c r="H197" s="41">
        <v>0</v>
      </c>
      <c r="I197" s="41">
        <f t="shared" si="7"/>
        <v>0</v>
      </c>
      <c r="J197" s="42">
        <v>9</v>
      </c>
      <c r="K197" s="43">
        <v>255112471000000</v>
      </c>
      <c r="L197" s="44">
        <f t="shared" si="8"/>
        <v>33.172725626592488</v>
      </c>
      <c r="M197" s="41" t="s">
        <v>263</v>
      </c>
      <c r="N197" s="42" t="s">
        <v>374</v>
      </c>
      <c r="O197" s="47">
        <v>-1.08</v>
      </c>
      <c r="P197" s="48">
        <v>0.02</v>
      </c>
    </row>
    <row r="198" spans="1:16" x14ac:dyDescent="0.35">
      <c r="A198" s="49"/>
      <c r="B198" s="49"/>
      <c r="C198" s="41">
        <v>2023</v>
      </c>
      <c r="D198" s="41">
        <v>3</v>
      </c>
      <c r="E198" s="41">
        <v>9</v>
      </c>
      <c r="F198" s="41">
        <f t="shared" ref="F198:F219" si="9">D198/E198</f>
        <v>0.33333333333333331</v>
      </c>
      <c r="G198" s="41">
        <v>0</v>
      </c>
      <c r="H198" s="41">
        <v>0</v>
      </c>
      <c r="I198" s="41">
        <f t="shared" ref="I198:I219" si="10">H198/E198</f>
        <v>0</v>
      </c>
      <c r="J198" s="42">
        <v>9</v>
      </c>
      <c r="K198" s="43">
        <v>257441447000000</v>
      </c>
      <c r="L198" s="44">
        <f t="shared" ref="L198:L219" si="11">LN(K198)</f>
        <v>33.181813419883987</v>
      </c>
      <c r="M198" s="41" t="s">
        <v>375</v>
      </c>
      <c r="N198" s="42" t="s">
        <v>376</v>
      </c>
      <c r="O198" s="47">
        <v>-4.22</v>
      </c>
      <c r="P198" s="48">
        <v>0.03</v>
      </c>
    </row>
    <row r="199" spans="1:16" x14ac:dyDescent="0.35">
      <c r="A199" s="49"/>
      <c r="B199" s="50"/>
      <c r="C199" s="41">
        <v>2024</v>
      </c>
      <c r="D199" s="41">
        <v>3</v>
      </c>
      <c r="E199" s="41">
        <v>9</v>
      </c>
      <c r="F199" s="41">
        <f t="shared" si="9"/>
        <v>0.33333333333333331</v>
      </c>
      <c r="G199" s="41">
        <v>0</v>
      </c>
      <c r="H199" s="41">
        <v>0</v>
      </c>
      <c r="I199" s="41">
        <f t="shared" si="10"/>
        <v>0</v>
      </c>
      <c r="J199" s="42">
        <v>9</v>
      </c>
      <c r="K199" s="43">
        <v>269607503000000</v>
      </c>
      <c r="L199" s="44">
        <f t="shared" si="11"/>
        <v>33.227988324698146</v>
      </c>
      <c r="M199" s="41" t="s">
        <v>261</v>
      </c>
      <c r="N199" s="42" t="s">
        <v>377</v>
      </c>
      <c r="O199" s="47">
        <v>-0.9</v>
      </c>
      <c r="P199" s="48">
        <v>0.02</v>
      </c>
    </row>
    <row r="200" spans="1:16" x14ac:dyDescent="0.35">
      <c r="A200" s="39" t="s">
        <v>228</v>
      </c>
      <c r="B200" s="39" t="s">
        <v>378</v>
      </c>
      <c r="C200" s="41">
        <v>2020</v>
      </c>
      <c r="D200" s="41">
        <v>1</v>
      </c>
      <c r="E200" s="41">
        <v>4</v>
      </c>
      <c r="F200" s="41">
        <f t="shared" si="9"/>
        <v>0.25</v>
      </c>
      <c r="G200" s="41">
        <v>0</v>
      </c>
      <c r="H200" s="41">
        <v>0</v>
      </c>
      <c r="I200" s="41">
        <f t="shared" si="10"/>
        <v>0</v>
      </c>
      <c r="J200" s="42">
        <v>4</v>
      </c>
      <c r="K200" s="43">
        <v>721397000000</v>
      </c>
      <c r="L200" s="44">
        <f t="shared" si="11"/>
        <v>27.304455446826665</v>
      </c>
      <c r="M200" s="41" t="s">
        <v>379</v>
      </c>
      <c r="N200" s="42" t="s">
        <v>380</v>
      </c>
      <c r="O200" s="47">
        <v>2.06</v>
      </c>
      <c r="P200" s="48">
        <v>1.1599999999999999</v>
      </c>
    </row>
    <row r="201" spans="1:16" x14ac:dyDescent="0.35">
      <c r="A201" s="49"/>
      <c r="B201" s="49"/>
      <c r="C201" s="41">
        <v>2021</v>
      </c>
      <c r="D201" s="41">
        <v>2</v>
      </c>
      <c r="E201" s="41">
        <v>5</v>
      </c>
      <c r="F201" s="41">
        <f t="shared" si="9"/>
        <v>0.4</v>
      </c>
      <c r="G201" s="41">
        <v>0</v>
      </c>
      <c r="H201" s="41">
        <v>0</v>
      </c>
      <c r="I201" s="41">
        <f t="shared" si="10"/>
        <v>0</v>
      </c>
      <c r="J201" s="42">
        <v>5</v>
      </c>
      <c r="K201" s="43">
        <v>2173162000000</v>
      </c>
      <c r="L201" s="44">
        <f t="shared" si="11"/>
        <v>28.407204365735581</v>
      </c>
      <c r="M201" s="41" t="s">
        <v>381</v>
      </c>
      <c r="N201" s="42" t="s">
        <v>382</v>
      </c>
      <c r="O201" s="47">
        <v>1.99</v>
      </c>
      <c r="P201" s="48">
        <v>1.26</v>
      </c>
    </row>
    <row r="202" spans="1:16" x14ac:dyDescent="0.35">
      <c r="A202" s="49"/>
      <c r="B202" s="49"/>
      <c r="C202" s="41">
        <v>2022</v>
      </c>
      <c r="D202" s="41">
        <v>3</v>
      </c>
      <c r="E202" s="41">
        <v>4</v>
      </c>
      <c r="F202" s="41">
        <f t="shared" si="9"/>
        <v>0.75</v>
      </c>
      <c r="G202" s="41">
        <v>0</v>
      </c>
      <c r="H202" s="41">
        <v>0</v>
      </c>
      <c r="I202" s="41">
        <f t="shared" si="10"/>
        <v>0</v>
      </c>
      <c r="J202" s="42">
        <v>4</v>
      </c>
      <c r="K202" s="43">
        <v>4733401000000</v>
      </c>
      <c r="L202" s="44">
        <f t="shared" si="11"/>
        <v>29.185665087540119</v>
      </c>
      <c r="M202" s="41" t="s">
        <v>383</v>
      </c>
      <c r="N202" s="42" t="s">
        <v>384</v>
      </c>
      <c r="O202" s="47">
        <v>1.62</v>
      </c>
      <c r="P202" s="48">
        <v>1.02</v>
      </c>
    </row>
    <row r="203" spans="1:16" x14ac:dyDescent="0.35">
      <c r="A203" s="49"/>
      <c r="B203" s="49"/>
      <c r="C203" s="41">
        <v>2023</v>
      </c>
      <c r="D203" s="41">
        <v>3</v>
      </c>
      <c r="E203" s="41">
        <v>4</v>
      </c>
      <c r="F203" s="41">
        <f t="shared" si="9"/>
        <v>0.75</v>
      </c>
      <c r="G203" s="41">
        <v>0</v>
      </c>
      <c r="H203" s="41">
        <v>0</v>
      </c>
      <c r="I203" s="41">
        <f t="shared" si="10"/>
        <v>0</v>
      </c>
      <c r="J203" s="42">
        <v>4</v>
      </c>
      <c r="K203" s="43">
        <v>7092120000000</v>
      </c>
      <c r="L203" s="44">
        <f t="shared" si="11"/>
        <v>29.590005424471133</v>
      </c>
      <c r="M203" s="41" t="s">
        <v>385</v>
      </c>
      <c r="N203" s="42" t="s">
        <v>386</v>
      </c>
      <c r="O203" s="47">
        <v>1.86</v>
      </c>
      <c r="P203" s="48">
        <v>1.0900000000000001</v>
      </c>
    </row>
    <row r="204" spans="1:16" x14ac:dyDescent="0.35">
      <c r="A204" s="49"/>
      <c r="B204" s="50"/>
      <c r="C204" s="41">
        <v>2024</v>
      </c>
      <c r="D204" s="41">
        <v>2</v>
      </c>
      <c r="E204" s="41">
        <v>4</v>
      </c>
      <c r="F204" s="41">
        <f t="shared" si="9"/>
        <v>0.5</v>
      </c>
      <c r="G204" s="41">
        <v>0</v>
      </c>
      <c r="H204" s="41">
        <v>0</v>
      </c>
      <c r="I204" s="41">
        <f t="shared" si="10"/>
        <v>0</v>
      </c>
      <c r="J204" s="42">
        <v>4</v>
      </c>
      <c r="K204" s="43">
        <v>9362085000000</v>
      </c>
      <c r="L204" s="44">
        <f t="shared" si="11"/>
        <v>29.867689138021781</v>
      </c>
      <c r="M204" s="41" t="s">
        <v>312</v>
      </c>
      <c r="N204" s="42" t="s">
        <v>387</v>
      </c>
      <c r="O204" s="47">
        <v>1.41</v>
      </c>
      <c r="P204" s="48">
        <v>1.07</v>
      </c>
    </row>
    <row r="205" spans="1:16" x14ac:dyDescent="0.35">
      <c r="A205" s="39" t="s">
        <v>228</v>
      </c>
      <c r="B205" s="39" t="s">
        <v>388</v>
      </c>
      <c r="C205" s="41">
        <v>2020</v>
      </c>
      <c r="D205" s="41">
        <v>0</v>
      </c>
      <c r="E205" s="41">
        <v>5</v>
      </c>
      <c r="F205" s="41">
        <f t="shared" si="9"/>
        <v>0</v>
      </c>
      <c r="G205" s="41">
        <v>0</v>
      </c>
      <c r="H205" s="41">
        <v>0</v>
      </c>
      <c r="I205" s="41">
        <f t="shared" si="10"/>
        <v>0</v>
      </c>
      <c r="J205" s="42">
        <v>5</v>
      </c>
      <c r="K205" s="43">
        <v>74612219000000</v>
      </c>
      <c r="L205" s="44">
        <f t="shared" si="11"/>
        <v>31.943325403291247</v>
      </c>
      <c r="M205" s="41" t="s">
        <v>292</v>
      </c>
      <c r="N205" s="42" t="s">
        <v>389</v>
      </c>
      <c r="O205" s="47">
        <v>2.5299999999999998</v>
      </c>
      <c r="P205" s="48">
        <v>0.53</v>
      </c>
    </row>
    <row r="206" spans="1:16" x14ac:dyDescent="0.35">
      <c r="A206" s="49"/>
      <c r="B206" s="49"/>
      <c r="C206" s="41">
        <v>2021</v>
      </c>
      <c r="D206" s="41">
        <v>0</v>
      </c>
      <c r="E206" s="41">
        <v>5</v>
      </c>
      <c r="F206" s="41">
        <f t="shared" si="9"/>
        <v>0</v>
      </c>
      <c r="G206" s="41">
        <v>0</v>
      </c>
      <c r="H206" s="41">
        <v>0</v>
      </c>
      <c r="I206" s="41">
        <f t="shared" si="10"/>
        <v>0</v>
      </c>
      <c r="J206" s="42">
        <v>5</v>
      </c>
      <c r="K206" s="43">
        <v>64862124000000</v>
      </c>
      <c r="L206" s="44">
        <f t="shared" si="11"/>
        <v>31.803284963727592</v>
      </c>
      <c r="M206" s="41" t="s">
        <v>390</v>
      </c>
      <c r="N206" s="42" t="s">
        <v>391</v>
      </c>
      <c r="O206" s="47">
        <v>2.64</v>
      </c>
      <c r="P206" s="48">
        <v>0.57999999999999996</v>
      </c>
    </row>
    <row r="207" spans="1:16" x14ac:dyDescent="0.35">
      <c r="A207" s="49"/>
      <c r="B207" s="49"/>
      <c r="C207" s="41">
        <v>2022</v>
      </c>
      <c r="D207" s="41">
        <v>0</v>
      </c>
      <c r="E207" s="41">
        <v>5</v>
      </c>
      <c r="F207" s="41">
        <f t="shared" si="9"/>
        <v>0</v>
      </c>
      <c r="G207" s="41">
        <v>0</v>
      </c>
      <c r="H207" s="41">
        <v>0</v>
      </c>
      <c r="I207" s="41">
        <f t="shared" si="10"/>
        <v>0</v>
      </c>
      <c r="J207" s="42">
        <v>5</v>
      </c>
      <c r="K207" s="43">
        <v>62482628000000</v>
      </c>
      <c r="L207" s="44">
        <f t="shared" si="11"/>
        <v>31.765909682035087</v>
      </c>
      <c r="M207" s="41" t="s">
        <v>390</v>
      </c>
      <c r="N207" s="42" t="s">
        <v>392</v>
      </c>
      <c r="O207" s="47">
        <v>2</v>
      </c>
      <c r="P207" s="48">
        <v>0.73</v>
      </c>
    </row>
    <row r="208" spans="1:16" x14ac:dyDescent="0.35">
      <c r="A208" s="49"/>
      <c r="B208" s="49"/>
      <c r="C208" s="41">
        <v>2023</v>
      </c>
      <c r="D208" s="41">
        <v>0</v>
      </c>
      <c r="E208" s="41">
        <v>5</v>
      </c>
      <c r="F208" s="41">
        <f t="shared" si="9"/>
        <v>0</v>
      </c>
      <c r="G208" s="41">
        <v>0</v>
      </c>
      <c r="H208" s="41">
        <v>0</v>
      </c>
      <c r="I208" s="41">
        <f t="shared" si="10"/>
        <v>0</v>
      </c>
      <c r="J208" s="42">
        <v>5</v>
      </c>
      <c r="K208" s="43">
        <v>72991441000000</v>
      </c>
      <c r="L208" s="44">
        <f t="shared" si="11"/>
        <v>31.921363303627679</v>
      </c>
      <c r="M208" s="41" t="s">
        <v>393</v>
      </c>
      <c r="N208" s="42" t="s">
        <v>394</v>
      </c>
      <c r="O208" s="47">
        <v>2.09</v>
      </c>
      <c r="P208" s="48">
        <v>0.76</v>
      </c>
    </row>
    <row r="209" spans="1:16" x14ac:dyDescent="0.35">
      <c r="A209" s="49"/>
      <c r="B209" s="50"/>
      <c r="C209" s="41">
        <v>2024</v>
      </c>
      <c r="D209" s="41">
        <v>0</v>
      </c>
      <c r="E209" s="41">
        <v>5</v>
      </c>
      <c r="F209" s="41">
        <f t="shared" si="9"/>
        <v>0</v>
      </c>
      <c r="G209" s="41">
        <v>0</v>
      </c>
      <c r="H209" s="41">
        <v>0</v>
      </c>
      <c r="I209" s="41">
        <f t="shared" si="10"/>
        <v>0</v>
      </c>
      <c r="J209" s="42">
        <v>5</v>
      </c>
      <c r="K209" s="43">
        <v>81014266000000</v>
      </c>
      <c r="L209" s="44">
        <f t="shared" si="11"/>
        <v>32.025646378549865</v>
      </c>
      <c r="M209" s="41" t="s">
        <v>309</v>
      </c>
      <c r="N209" s="42" t="s">
        <v>395</v>
      </c>
      <c r="O209" s="47">
        <v>1.82</v>
      </c>
      <c r="P209" s="48">
        <v>0.97</v>
      </c>
    </row>
    <row r="210" spans="1:16" x14ac:dyDescent="0.35">
      <c r="A210" s="39" t="s">
        <v>228</v>
      </c>
      <c r="B210" s="39" t="s">
        <v>396</v>
      </c>
      <c r="C210" s="41">
        <v>2020</v>
      </c>
      <c r="D210" s="41">
        <v>2</v>
      </c>
      <c r="E210" s="41">
        <v>5</v>
      </c>
      <c r="F210" s="41">
        <f t="shared" si="9"/>
        <v>0.4</v>
      </c>
      <c r="G210" s="41">
        <v>0</v>
      </c>
      <c r="H210" s="41">
        <v>0</v>
      </c>
      <c r="I210" s="41">
        <f t="shared" si="10"/>
        <v>0</v>
      </c>
      <c r="J210" s="42">
        <v>5</v>
      </c>
      <c r="K210" s="43">
        <v>21323536000000</v>
      </c>
      <c r="L210" s="44">
        <f t="shared" si="11"/>
        <v>30.690832555132531</v>
      </c>
      <c r="M210" s="41" t="s">
        <v>397</v>
      </c>
      <c r="N210" s="42" t="s">
        <v>398</v>
      </c>
      <c r="O210" s="47">
        <v>0.48</v>
      </c>
      <c r="P210" s="48">
        <v>2.2799999999999998</v>
      </c>
    </row>
    <row r="211" spans="1:16" x14ac:dyDescent="0.35">
      <c r="A211" s="49"/>
      <c r="B211" s="49"/>
      <c r="C211" s="41">
        <v>2021</v>
      </c>
      <c r="D211" s="41">
        <v>2</v>
      </c>
      <c r="E211" s="41">
        <v>5</v>
      </c>
      <c r="F211" s="41">
        <f t="shared" si="9"/>
        <v>0.4</v>
      </c>
      <c r="G211" s="41">
        <v>0</v>
      </c>
      <c r="H211" s="41">
        <v>0</v>
      </c>
      <c r="I211" s="41">
        <f t="shared" si="10"/>
        <v>0</v>
      </c>
      <c r="J211" s="42">
        <v>5</v>
      </c>
      <c r="K211" s="43">
        <v>23210202000000</v>
      </c>
      <c r="L211" s="44">
        <f t="shared" si="11"/>
        <v>30.775613039322216</v>
      </c>
      <c r="M211" s="41" t="s">
        <v>399</v>
      </c>
      <c r="N211" s="42" t="s">
        <v>400</v>
      </c>
      <c r="O211" s="47">
        <v>1.1599999999999999</v>
      </c>
      <c r="P211" s="48">
        <v>1.85</v>
      </c>
    </row>
    <row r="212" spans="1:16" x14ac:dyDescent="0.35">
      <c r="A212" s="49"/>
      <c r="B212" s="49"/>
      <c r="C212" s="41">
        <v>2022</v>
      </c>
      <c r="D212" s="41">
        <v>2</v>
      </c>
      <c r="E212" s="41">
        <v>5</v>
      </c>
      <c r="F212" s="41">
        <f t="shared" si="9"/>
        <v>0.4</v>
      </c>
      <c r="G212" s="41">
        <v>0</v>
      </c>
      <c r="H212" s="41">
        <v>0</v>
      </c>
      <c r="I212" s="41">
        <f t="shared" si="10"/>
        <v>0</v>
      </c>
      <c r="J212" s="42">
        <v>5</v>
      </c>
      <c r="K212" s="43">
        <v>24522931000000</v>
      </c>
      <c r="L212" s="44">
        <f t="shared" si="11"/>
        <v>30.830629754926221</v>
      </c>
      <c r="M212" s="41" t="s">
        <v>401</v>
      </c>
      <c r="N212" s="42" t="s">
        <v>402</v>
      </c>
      <c r="O212" s="47">
        <v>1.4</v>
      </c>
      <c r="P212" s="48">
        <v>1.8</v>
      </c>
    </row>
    <row r="213" spans="1:16" x14ac:dyDescent="0.35">
      <c r="A213" s="49"/>
      <c r="B213" s="49"/>
      <c r="C213" s="41">
        <v>2023</v>
      </c>
      <c r="D213" s="41">
        <v>2</v>
      </c>
      <c r="E213" s="41">
        <v>5</v>
      </c>
      <c r="F213" s="41">
        <f t="shared" si="9"/>
        <v>0.4</v>
      </c>
      <c r="G213" s="41">
        <v>0</v>
      </c>
      <c r="H213" s="41">
        <v>0</v>
      </c>
      <c r="I213" s="41">
        <f t="shared" si="10"/>
        <v>0</v>
      </c>
      <c r="J213" s="42">
        <v>5</v>
      </c>
      <c r="K213" s="43">
        <v>26703527000000</v>
      </c>
      <c r="L213" s="44">
        <f t="shared" si="11"/>
        <v>30.91581676998894</v>
      </c>
      <c r="M213" s="41" t="s">
        <v>403</v>
      </c>
      <c r="N213" s="42" t="s">
        <v>404</v>
      </c>
      <c r="O213" s="47">
        <v>0.85</v>
      </c>
      <c r="P213" s="48">
        <v>1.78</v>
      </c>
    </row>
    <row r="214" spans="1:16" x14ac:dyDescent="0.35">
      <c r="A214" s="49"/>
      <c r="B214" s="50"/>
      <c r="C214" s="41">
        <v>2024</v>
      </c>
      <c r="D214" s="41">
        <v>2</v>
      </c>
      <c r="E214" s="41">
        <v>5</v>
      </c>
      <c r="F214" s="41">
        <f t="shared" si="9"/>
        <v>0.4</v>
      </c>
      <c r="G214" s="41">
        <v>0</v>
      </c>
      <c r="H214" s="41">
        <v>0</v>
      </c>
      <c r="I214" s="41">
        <f t="shared" si="10"/>
        <v>0</v>
      </c>
      <c r="J214" s="42">
        <v>5</v>
      </c>
      <c r="K214" s="43">
        <v>28889530000000</v>
      </c>
      <c r="L214" s="44">
        <f t="shared" si="11"/>
        <v>30.994500361669303</v>
      </c>
      <c r="M214" s="41" t="s">
        <v>405</v>
      </c>
      <c r="N214" s="42" t="s">
        <v>406</v>
      </c>
      <c r="O214" s="47">
        <v>0.69</v>
      </c>
      <c r="P214" s="48">
        <v>1.91</v>
      </c>
    </row>
    <row r="215" spans="1:16" x14ac:dyDescent="0.35">
      <c r="A215" s="39" t="s">
        <v>228</v>
      </c>
      <c r="B215" s="39" t="s">
        <v>407</v>
      </c>
      <c r="C215" s="41">
        <v>2020</v>
      </c>
      <c r="D215" s="41">
        <v>3</v>
      </c>
      <c r="E215" s="41">
        <v>4</v>
      </c>
      <c r="F215" s="41">
        <f t="shared" si="9"/>
        <v>0.75</v>
      </c>
      <c r="G215" s="41">
        <v>0</v>
      </c>
      <c r="H215" s="41">
        <v>0</v>
      </c>
      <c r="I215" s="41">
        <f t="shared" si="10"/>
        <v>0</v>
      </c>
      <c r="J215" s="42">
        <v>4</v>
      </c>
      <c r="K215" s="43">
        <v>10101520000000</v>
      </c>
      <c r="L215" s="44">
        <f t="shared" si="11"/>
        <v>29.943707023502022</v>
      </c>
      <c r="M215" s="41" t="s">
        <v>164</v>
      </c>
      <c r="N215" s="42" t="s">
        <v>408</v>
      </c>
      <c r="O215" s="47">
        <v>0.61</v>
      </c>
      <c r="P215" s="48">
        <v>1.73</v>
      </c>
    </row>
    <row r="216" spans="1:16" x14ac:dyDescent="0.35">
      <c r="A216" s="49"/>
      <c r="B216" s="49"/>
      <c r="C216" s="41">
        <v>2021</v>
      </c>
      <c r="D216" s="41">
        <v>3</v>
      </c>
      <c r="E216" s="41">
        <v>4</v>
      </c>
      <c r="F216" s="41">
        <f t="shared" si="9"/>
        <v>0.75</v>
      </c>
      <c r="G216" s="41">
        <v>0</v>
      </c>
      <c r="H216" s="41">
        <v>0</v>
      </c>
      <c r="I216" s="41">
        <f t="shared" si="10"/>
        <v>0</v>
      </c>
      <c r="J216" s="42">
        <v>4</v>
      </c>
      <c r="K216" s="43">
        <v>14234399000000</v>
      </c>
      <c r="L216" s="44">
        <f t="shared" si="11"/>
        <v>30.28668261588669</v>
      </c>
      <c r="M216" s="41" t="s">
        <v>409</v>
      </c>
      <c r="N216" s="42" t="s">
        <v>410</v>
      </c>
      <c r="O216" s="47">
        <v>0.79</v>
      </c>
      <c r="P216" s="48">
        <v>1.67</v>
      </c>
    </row>
    <row r="217" spans="1:16" x14ac:dyDescent="0.35">
      <c r="A217" s="49"/>
      <c r="B217" s="49"/>
      <c r="C217" s="41">
        <v>2022</v>
      </c>
      <c r="D217" s="41">
        <v>3</v>
      </c>
      <c r="E217" s="41">
        <v>4</v>
      </c>
      <c r="F217" s="41">
        <f t="shared" si="9"/>
        <v>0.75</v>
      </c>
      <c r="G217" s="41">
        <v>0</v>
      </c>
      <c r="H217" s="41">
        <v>0</v>
      </c>
      <c r="I217" s="41">
        <f t="shared" si="10"/>
        <v>0</v>
      </c>
      <c r="J217" s="42">
        <v>4</v>
      </c>
      <c r="K217" s="43">
        <v>14956302000000</v>
      </c>
      <c r="L217" s="44">
        <f t="shared" si="11"/>
        <v>30.336153865404405</v>
      </c>
      <c r="M217" s="41" t="s">
        <v>411</v>
      </c>
      <c r="N217" s="42" t="s">
        <v>412</v>
      </c>
      <c r="O217" s="47">
        <v>1.06</v>
      </c>
      <c r="P217" s="48">
        <v>2.87</v>
      </c>
    </row>
    <row r="218" spans="1:16" x14ac:dyDescent="0.35">
      <c r="A218" s="49"/>
      <c r="B218" s="49"/>
      <c r="C218" s="41">
        <v>2023</v>
      </c>
      <c r="D218" s="41">
        <v>3</v>
      </c>
      <c r="E218" s="41">
        <v>4</v>
      </c>
      <c r="F218" s="41">
        <f t="shared" si="9"/>
        <v>0.75</v>
      </c>
      <c r="G218" s="41">
        <v>0</v>
      </c>
      <c r="H218" s="41">
        <v>0</v>
      </c>
      <c r="I218" s="41">
        <f t="shared" si="10"/>
        <v>0</v>
      </c>
      <c r="J218" s="42">
        <v>4</v>
      </c>
      <c r="K218" s="43">
        <v>19665963000000</v>
      </c>
      <c r="L218" s="44">
        <f t="shared" si="11"/>
        <v>30.609910490865033</v>
      </c>
      <c r="M218" s="41" t="s">
        <v>413</v>
      </c>
      <c r="N218" s="42" t="s">
        <v>414</v>
      </c>
      <c r="O218" s="47">
        <v>0.46</v>
      </c>
      <c r="P218" s="48">
        <v>1.67</v>
      </c>
    </row>
    <row r="219" spans="1:16" x14ac:dyDescent="0.35">
      <c r="A219" s="49"/>
      <c r="B219" s="50"/>
      <c r="C219" s="41">
        <v>2024</v>
      </c>
      <c r="D219" s="41">
        <v>3</v>
      </c>
      <c r="E219" s="41">
        <v>4</v>
      </c>
      <c r="F219" s="41">
        <f t="shared" si="9"/>
        <v>0.75</v>
      </c>
      <c r="G219" s="41">
        <v>0</v>
      </c>
      <c r="H219" s="41">
        <v>0</v>
      </c>
      <c r="I219" s="41">
        <f t="shared" si="10"/>
        <v>0</v>
      </c>
      <c r="J219" s="42">
        <v>4</v>
      </c>
      <c r="K219" s="58">
        <v>23305049000000</v>
      </c>
      <c r="L219" s="44">
        <f t="shared" si="11"/>
        <v>30.779691148304142</v>
      </c>
      <c r="M219" s="41" t="s">
        <v>415</v>
      </c>
      <c r="N219" s="42" t="s">
        <v>416</v>
      </c>
      <c r="O219" s="59">
        <v>-1.43</v>
      </c>
      <c r="P219" s="60">
        <v>1.73</v>
      </c>
    </row>
  </sheetData>
  <mergeCells count="96">
    <mergeCell ref="A205:A209"/>
    <mergeCell ref="B205:B209"/>
    <mergeCell ref="A210:A214"/>
    <mergeCell ref="B210:B214"/>
    <mergeCell ref="A215:A219"/>
    <mergeCell ref="B215:B219"/>
    <mergeCell ref="A190:A194"/>
    <mergeCell ref="B190:B194"/>
    <mergeCell ref="A195:A199"/>
    <mergeCell ref="B195:B199"/>
    <mergeCell ref="A200:A204"/>
    <mergeCell ref="B200:B204"/>
    <mergeCell ref="A175:A179"/>
    <mergeCell ref="B175:B179"/>
    <mergeCell ref="A180:A184"/>
    <mergeCell ref="B180:B184"/>
    <mergeCell ref="A185:A189"/>
    <mergeCell ref="B185:B189"/>
    <mergeCell ref="A160:A164"/>
    <mergeCell ref="B160:B164"/>
    <mergeCell ref="A165:A169"/>
    <mergeCell ref="B165:B169"/>
    <mergeCell ref="A170:A174"/>
    <mergeCell ref="B170:B174"/>
    <mergeCell ref="A145:A149"/>
    <mergeCell ref="B145:B149"/>
    <mergeCell ref="A150:A154"/>
    <mergeCell ref="B150:B154"/>
    <mergeCell ref="A155:A159"/>
    <mergeCell ref="B155:B159"/>
    <mergeCell ref="A130:A134"/>
    <mergeCell ref="B130:B134"/>
    <mergeCell ref="A135:A139"/>
    <mergeCell ref="B135:B139"/>
    <mergeCell ref="A140:A144"/>
    <mergeCell ref="B140:B144"/>
    <mergeCell ref="A115:A119"/>
    <mergeCell ref="B115:B119"/>
    <mergeCell ref="A120:A124"/>
    <mergeCell ref="B120:B124"/>
    <mergeCell ref="A125:A129"/>
    <mergeCell ref="B125:B129"/>
    <mergeCell ref="A100:A104"/>
    <mergeCell ref="B100:B104"/>
    <mergeCell ref="A105:A109"/>
    <mergeCell ref="B105:B109"/>
    <mergeCell ref="A110:A114"/>
    <mergeCell ref="B110:B114"/>
    <mergeCell ref="A85:A89"/>
    <mergeCell ref="B85:B89"/>
    <mergeCell ref="A90:A94"/>
    <mergeCell ref="B90:B94"/>
    <mergeCell ref="A95:A99"/>
    <mergeCell ref="B95:B99"/>
    <mergeCell ref="A70:A74"/>
    <mergeCell ref="B70:B74"/>
    <mergeCell ref="A75:A79"/>
    <mergeCell ref="B75:B79"/>
    <mergeCell ref="A80:A84"/>
    <mergeCell ref="B80:B84"/>
    <mergeCell ref="A55:A59"/>
    <mergeCell ref="B55:B59"/>
    <mergeCell ref="A60:A64"/>
    <mergeCell ref="B60:B64"/>
    <mergeCell ref="A65:A69"/>
    <mergeCell ref="B65:B69"/>
    <mergeCell ref="A40:A44"/>
    <mergeCell ref="B40:B44"/>
    <mergeCell ref="A45:A49"/>
    <mergeCell ref="B45:B49"/>
    <mergeCell ref="A50:A54"/>
    <mergeCell ref="B50:B54"/>
    <mergeCell ref="A25:A29"/>
    <mergeCell ref="B25:B29"/>
    <mergeCell ref="A30:A34"/>
    <mergeCell ref="B30:B34"/>
    <mergeCell ref="A35:A39"/>
    <mergeCell ref="B35:B39"/>
    <mergeCell ref="A10:A14"/>
    <mergeCell ref="B10:B14"/>
    <mergeCell ref="A15:A19"/>
    <mergeCell ref="B15:B19"/>
    <mergeCell ref="A20:A24"/>
    <mergeCell ref="B20:B24"/>
    <mergeCell ref="A3:A4"/>
    <mergeCell ref="B3:B4"/>
    <mergeCell ref="C3:C4"/>
    <mergeCell ref="D4:F4"/>
    <mergeCell ref="A5:A9"/>
    <mergeCell ref="B5:B9"/>
    <mergeCell ref="D1:I1"/>
    <mergeCell ref="J1:N1"/>
    <mergeCell ref="O1:P1"/>
    <mergeCell ref="D2:F2"/>
    <mergeCell ref="G2:I2"/>
    <mergeCell ref="K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Ovania</dc:creator>
  <cp:lastModifiedBy>Olivia Ovania</cp:lastModifiedBy>
  <dcterms:created xsi:type="dcterms:W3CDTF">2025-09-27T11:04:33Z</dcterms:created>
  <dcterms:modified xsi:type="dcterms:W3CDTF">2025-09-27T11:05:42Z</dcterms:modified>
</cp:coreProperties>
</file>